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dd2be6a5d42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115419eb5f474b33"/>
    <x:sheet xmlns:r="http://schemas.openxmlformats.org/officeDocument/2006/relationships" name="Reference Data" sheetId="2" r:id="Rc70d45722d634dcb"/>
    <x:sheet xmlns:r="http://schemas.openxmlformats.org/officeDocument/2006/relationships" name="Gap Analysis" sheetId="3" r:id="R4517cf34d7164ec2"/>
    <x:sheet xmlns:r="http://schemas.openxmlformats.org/officeDocument/2006/relationships" name="Dashboard" sheetId="4" r:id="Rf93f8d4f0f3c40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10">
    <x:font>
      <x:sz val="11"/>
      <x:name val="Carlito"/>
    </x:font>
    <x:font>
      <x:b/>
      <x:sz val="19"/>
      <x:color rgb="FF1F4E79"/>
      <x:name val="Cambria"/>
    </x:font>
    <x:font>
      <x:sz val="10"/>
      <x:color rgb="FF000000"/>
      <x:name val="Cambria"/>
    </x:font>
    <x:font>
      <x:b/>
      <x:sz val="11"/>
      <x:color rgb="FF000000"/>
      <x:name val="Cambria"/>
    </x:font>
    <x:font>
      <x:b/>
      <x:sz val="10"/>
      <x:color rgb="FF1F4E79"/>
      <x:name val="Cambria"/>
    </x:font>
    <x:font>
      <x:i/>
      <x:sz val="9"/>
      <x:color rgb="FFC00000"/>
      <x:name val="Cambria"/>
    </x:font>
    <x:font>
      <x:sz val="9"/>
      <x:color rgb="FF000000"/>
      <x:name val="Cambria"/>
    </x:font>
    <x:font>
      <x:b/>
      <x:sz val="18"/>
      <x:color rgb="FF1F4E79"/>
      <x:name val="Cambria"/>
    </x:font>
    <x:font>
      <x:b/>
      <x:sz val="9"/>
      <x:color rgb="FF000000"/>
      <x:name val="Cambria"/>
    </x:font>
    <x:font>
      <x:b/>
      <x:sz val="20"/>
      <x:color rgb="FF1F4E79"/>
      <x:name val="Cambri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</x:fills>
  <x:borders count="60">
    <x:border/>
    <x:border/>
    <x:border>
      <x:bottom style="thin">
        <x:color rgb="FF1F4E79"/>
      </x:bottom>
    </x:border>
    <x:border>
      <x:bottom style="thin">
        <x:color rgb="FF1F4E7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30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4" fillId="4" borderId="6" xfId="0" applyNumberFormat="1" applyFont="1" applyFill="1" applyBorder="1" applyAlignment="1">
      <x:alignment horizontal="center" vertical="top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4" fillId="4" borderId="6" xfId="0" applyNumberFormat="1" applyFont="1" applyFill="1" applyBorder="1" applyAlignment="1">
      <x:alignment horizontal="center" vertical="center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0" fontId="5" fillId="5" borderId="14" xfId="0" applyNumberFormat="1" applyFont="1" applyFill="1" applyBorder="1"/>
    <x:xf numFmtId="0" fontId="5" fillId="5" borderId="15" xfId="0" applyNumberFormat="1" applyFont="1" applyFill="1" applyBorder="1"/>
    <x:xf numFmtId="0" fontId="5" fillId="5" borderId="16" xfId="0" applyNumberFormat="1" applyFont="1" applyFill="1" applyBorder="1"/>
    <x:xf numFmtId="0" fontId="5" fillId="5" borderId="17" xfId="0" applyNumberFormat="1" applyFont="1" applyFill="1" applyBorder="1"/>
    <x:xf numFmtId="0" fontId="5" fillId="5" borderId="12" xfId="0" applyNumberFormat="1" applyFont="1" applyFill="1" applyBorder="1" applyAlignment="1">
      <x:alignment wrapText="1"/>
    </x:xf>
    <x:xf numFmtId="0" fontId="5" fillId="5" borderId="13" xfId="0" applyNumberFormat="1" applyFont="1" applyFill="1" applyBorder="1" applyAlignment="1">
      <x:alignment wrapText="1"/>
    </x:xf>
    <x:xf numFmtId="0" fontId="5" fillId="5" borderId="14" xfId="0" applyNumberFormat="1" applyFont="1" applyFill="1" applyBorder="1" applyAlignment="1">
      <x:alignment wrapText="1"/>
    </x:xf>
    <x:xf numFmtId="0" fontId="5" fillId="5" borderId="15" xfId="0" applyNumberFormat="1" applyFont="1" applyFill="1" applyBorder="1" applyAlignment="1">
      <x:alignment wrapText="1"/>
    </x:xf>
    <x:xf numFmtId="0" fontId="5" fillId="5" borderId="16" xfId="0" applyNumberFormat="1" applyFont="1" applyFill="1" applyBorder="1" applyAlignment="1">
      <x:alignment wrapText="1"/>
    </x:xf>
    <x:xf numFmtId="0" fontId="5" fillId="5" borderId="17" xfId="0" applyNumberFormat="1" applyFont="1" applyFill="1" applyBorder="1" applyAlignment="1">
      <x:alignment wrapText="1"/>
    </x:xf>
    <x:xf numFmtId="0" fontId="5" fillId="5" borderId="12" xfId="0" applyNumberFormat="1" applyFont="1" applyFill="1" applyBorder="1" applyAlignment="1">
      <x:alignment vertical="center" wrapText="1"/>
    </x:xf>
    <x:xf numFmtId="0" fontId="5" fillId="5" borderId="13" xfId="0" applyNumberFormat="1" applyFont="1" applyFill="1" applyBorder="1" applyAlignment="1">
      <x:alignment vertical="center" wrapText="1"/>
    </x:xf>
    <x:xf numFmtId="0" fontId="5" fillId="5" borderId="14" xfId="0" applyNumberFormat="1" applyFont="1" applyFill="1" applyBorder="1" applyAlignment="1">
      <x:alignment vertical="center" wrapText="1"/>
    </x:xf>
    <x:xf numFmtId="0" fontId="5" fillId="5" borderId="15" xfId="0" applyNumberFormat="1" applyFont="1" applyFill="1" applyBorder="1" applyAlignment="1">
      <x:alignment vertical="center" wrapText="1"/>
    </x:xf>
    <x:xf numFmtId="0" fontId="5" fillId="5" borderId="16" xfId="0" applyNumberFormat="1" applyFont="1" applyFill="1" applyBorder="1" applyAlignment="1">
      <x:alignment vertical="center" wrapText="1"/>
    </x:xf>
    <x:xf numFmtId="0" fontId="5" fillId="5" borderId="17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8" xfId="0" applyNumberFormat="1" applyFont="1" applyFill="1" applyBorder="1"/>
    <x:xf numFmtId="0" fontId="5" fillId="5" borderId="19" xfId="0" applyNumberFormat="1" applyFont="1" applyFill="1" applyBorder="1"/>
    <x:xf numFmtId="0" fontId="5" fillId="5" borderId="20" xfId="0" applyNumberFormat="1" applyFont="1" applyFill="1" applyBorder="1"/>
    <x:xf numFmtId="0" fontId="5" fillId="5" borderId="21" xfId="0" applyNumberFormat="1" applyFont="1" applyFill="1" applyBorder="1"/>
    <x:xf numFmtId="0" fontId="5" fillId="5" borderId="22" xfId="0" applyNumberFormat="1" applyFont="1" applyFill="1" applyBorder="1"/>
    <x:xf numFmtId="0" fontId="5" fillId="5" borderId="23" xfId="0" applyNumberFormat="1" applyFont="1" applyFill="1" applyBorder="1"/>
    <x:xf numFmtId="0" fontId="5" fillId="5" borderId="18" xfId="0" applyNumberFormat="1" applyFont="1" applyFill="1" applyBorder="1" applyAlignment="1">
      <x:alignment wrapText="1"/>
    </x:xf>
    <x:xf numFmtId="0" fontId="5" fillId="5" borderId="19" xfId="0" applyNumberFormat="1" applyFont="1" applyFill="1" applyBorder="1" applyAlignment="1">
      <x:alignment wrapText="1"/>
    </x:xf>
    <x:xf numFmtId="0" fontId="5" fillId="5" borderId="20" xfId="0" applyNumberFormat="1" applyFont="1" applyFill="1" applyBorder="1" applyAlignment="1">
      <x:alignment wrapText="1"/>
    </x:xf>
    <x:xf numFmtId="0" fontId="5" fillId="5" borderId="21" xfId="0" applyNumberFormat="1" applyFont="1" applyFill="1" applyBorder="1" applyAlignment="1">
      <x:alignment wrapText="1"/>
    </x:xf>
    <x:xf numFmtId="0" fontId="5" fillId="5" borderId="22" xfId="0" applyNumberFormat="1" applyFont="1" applyFill="1" applyBorder="1" applyAlignment="1">
      <x:alignment wrapText="1"/>
    </x:xf>
    <x:xf numFmtId="0" fontId="5" fillId="5" borderId="23" xfId="0" applyNumberFormat="1" applyFont="1" applyFill="1" applyBorder="1" applyAlignment="1">
      <x:alignment wrapText="1"/>
    </x:xf>
    <x:xf numFmtId="0" fontId="5" fillId="5" borderId="18" xfId="0" applyNumberFormat="1" applyFont="1" applyFill="1" applyBorder="1" applyAlignment="1">
      <x:alignment vertical="center" wrapText="1"/>
    </x:xf>
    <x:xf numFmtId="0" fontId="5" fillId="5" borderId="19" xfId="0" applyNumberFormat="1" applyFont="1" applyFill="1" applyBorder="1" applyAlignment="1">
      <x:alignment vertical="center" wrapText="1"/>
    </x:xf>
    <x:xf numFmtId="0" fontId="5" fillId="5" borderId="20" xfId="0" applyNumberFormat="1" applyFont="1" applyFill="1" applyBorder="1" applyAlignment="1">
      <x:alignment vertical="center" wrapText="1"/>
    </x:xf>
    <x:xf numFmtId="0" fontId="5" fillId="5" borderId="21" xfId="0" applyNumberFormat="1" applyFont="1" applyFill="1" applyBorder="1" applyAlignment="1">
      <x:alignment vertical="center" wrapText="1"/>
    </x:xf>
    <x:xf numFmtId="0" fontId="5" fillId="5" borderId="22" xfId="0" applyNumberFormat="1" applyFont="1" applyFill="1" applyBorder="1" applyAlignment="1">
      <x:alignment vertical="center" wrapText="1"/>
    </x:xf>
    <x:xf numFmtId="0" fontId="5" fillId="5" borderId="2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left" wrapText="1"/>
    </x:xf>
    <x:xf numFmtId="0" fontId="7" fillId="2" borderId="0" xfId="0" applyNumberFormat="1" applyFont="1" applyFill="1" applyBorder="1" applyAlignment="1">
      <x:alignment horizontal="left" vertical="center"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horizontal="left" wrapText="1"/>
    </x:xf>
    <x:xf numFmtId="0" fontId="7" fillId="2" borderId="1" xfId="0" applyNumberFormat="1" applyFont="1" applyFill="1" applyBorder="1" applyAlignment="1">
      <x:alignment horizontal="left" vertical="center" wrapText="1"/>
    </x:xf>
    <x:xf numFmtId="0" fontId="8" fillId="3" borderId="0" xfId="0" applyNumberFormat="1" applyFont="1" applyFill="1" applyBorder="1"/>
    <x:xf numFmtId="0" fontId="8" fillId="3" borderId="24" xfId="0" applyNumberFormat="1" applyFont="1" applyFill="1" applyBorder="1"/>
    <x:xf numFmtId="0" fontId="8" fillId="3" borderId="24" xfId="0" applyNumberFormat="1" applyFont="1" applyFill="1" applyBorder="1" applyAlignment="1">
      <x:alignment wrapText="1"/>
    </x:xf>
    <x:xf numFmtId="0" fontId="8" fillId="3" borderId="24" xfId="0" applyNumberFormat="1" applyFont="1" applyFill="1" applyBorder="1" applyAlignment="1">
      <x:alignment horizontal="center" wrapText="1"/>
    </x:xf>
    <x:xf numFmtId="0" fontId="8" fillId="3" borderId="24" xfId="0" applyNumberFormat="1" applyFont="1" applyFill="1" applyBorder="1" applyAlignment="1">
      <x:alignment horizontal="center" vertical="center" wrapText="1"/>
    </x:xf>
    <x:xf numFmtId="0" fontId="8" fillId="3" borderId="1" xfId="0" applyNumberFormat="1" applyFont="1" applyFill="1" applyBorder="1"/>
    <x:xf numFmtId="0" fontId="8" fillId="3" borderId="25" xfId="0" applyNumberFormat="1" applyFont="1" applyFill="1" applyBorder="1"/>
    <x:xf numFmtId="0" fontId="8" fillId="3" borderId="25" xfId="0" applyNumberFormat="1" applyFont="1" applyFill="1" applyBorder="1" applyAlignment="1">
      <x:alignment wrapText="1"/>
    </x:xf>
    <x:xf numFmtId="0" fontId="8" fillId="3" borderId="25" xfId="0" applyNumberFormat="1" applyFont="1" applyFill="1" applyBorder="1" applyAlignment="1">
      <x:alignment horizontal="center" wrapText="1"/>
    </x:xf>
    <x:xf numFmtId="0" fontId="8" fillId="3" borderId="25" xfId="0" applyNumberFormat="1" applyFont="1" applyFill="1" applyBorder="1" applyAlignment="1">
      <x:alignment horizontal="center" vertical="center" wrapText="1"/>
    </x:xf>
    <x:xf numFmtId="0" fontId="6" fillId="0" borderId="26" xfId="0" applyNumberFormat="1" applyFont="1" applyFill="1" applyBorder="1"/>
    <x:xf numFmtId="0" fontId="6" fillId="0" borderId="27" xfId="0" applyNumberFormat="1" applyFont="1" applyFill="1" applyBorder="1"/>
    <x:xf numFmtId="0" fontId="6" fillId="0" borderId="26" xfId="0" applyNumberFormat="1" applyFont="1" applyFill="1" applyBorder="1" applyAlignment="1">
      <x:alignment wrapText="1"/>
    </x:xf>
    <x:xf numFmtId="0" fontId="6" fillId="0" borderId="27" xfId="0" applyNumberFormat="1" applyFont="1" applyFill="1" applyBorder="1" applyAlignment="1">
      <x:alignment wrapText="1"/>
    </x:xf>
    <x:xf numFmtId="0" fontId="6" fillId="0" borderId="26" xfId="0" applyNumberFormat="1" applyFont="1" applyFill="1" applyBorder="1" applyAlignment="1">
      <x:alignment vertical="top" wrapText="1"/>
    </x:xf>
    <x:xf numFmtId="0" fontId="6" fillId="0" borderId="27" xfId="0" applyNumberFormat="1" applyFont="1" applyFill="1" applyBorder="1" applyAlignment="1">
      <x:alignment vertical="top" wrapText="1"/>
    </x:xf>
    <x:xf numFmtId="0" fontId="6" fillId="0" borderId="28" xfId="0" applyNumberFormat="1" applyFont="1" applyFill="1" applyBorder="1"/>
    <x:xf numFmtId="0" fontId="6" fillId="0" borderId="29" xfId="0" applyNumberFormat="1" applyFont="1" applyFill="1" applyBorder="1"/>
    <x:xf numFmtId="0" fontId="6" fillId="0" borderId="28" xfId="0" applyNumberFormat="1" applyFont="1" applyFill="1" applyBorder="1" applyAlignment="1">
      <x:alignment wrapText="1"/>
    </x:xf>
    <x:xf numFmtId="0" fontId="6" fillId="0" borderId="29" xfId="0" applyNumberFormat="1" applyFont="1" applyFill="1" applyBorder="1" applyAlignment="1">
      <x:alignment wrapText="1"/>
    </x:xf>
    <x:xf numFmtId="0" fontId="6" fillId="0" borderId="28" xfId="0" applyNumberFormat="1" applyFont="1" applyFill="1" applyBorder="1" applyAlignment="1">
      <x:alignment vertical="top" wrapText="1"/>
    </x:xf>
    <x:xf numFmtId="0" fontId="6" fillId="0" borderId="29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left" wrapText="1"/>
    </x:xf>
    <x:xf numFmtId="0" fontId="9" fillId="2" borderId="0" xfId="0" applyNumberFormat="1" applyFont="1" applyFill="1" applyBorder="1" applyAlignment="1">
      <x:alignment horizontal="left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left" wrapText="1"/>
    </x:xf>
    <x:xf numFmtId="0" fontId="9" fillId="2" borderId="1" xfId="0" applyNumberFormat="1" applyFont="1" applyFill="1" applyBorder="1" applyAlignment="1">
      <x:alignment horizontal="left" vertical="center" wrapText="1"/>
    </x:xf>
    <x:xf numFmtId="0" fontId="6" fillId="0" borderId="30" xfId="0" applyNumberFormat="1" applyFont="1" applyFill="1" applyBorder="1"/>
    <x:xf numFmtId="0" fontId="6" fillId="0" borderId="31" xfId="0" applyNumberFormat="1" applyFont="1" applyFill="1" applyBorder="1"/>
    <x:xf numFmtId="0" fontId="6" fillId="0" borderId="32" xfId="0" applyNumberFormat="1" applyFont="1" applyFill="1" applyBorder="1"/>
    <x:xf numFmtId="0" fontId="6" fillId="0" borderId="33" xfId="0" applyNumberFormat="1" applyFont="1" applyFill="1" applyBorder="1"/>
    <x:xf numFmtId="0" fontId="6" fillId="0" borderId="34" xfId="0" applyNumberFormat="1" applyFont="1" applyFill="1" applyBorder="1"/>
    <x:xf numFmtId="0" fontId="6" fillId="0" borderId="35" xfId="0" applyNumberFormat="1" applyFont="1" applyFill="1" applyBorder="1"/>
    <x:xf numFmtId="0" fontId="6" fillId="0" borderId="36" xfId="0" applyNumberFormat="1" applyFont="1" applyFill="1" applyBorder="1"/>
    <x:xf numFmtId="0" fontId="6" fillId="0" borderId="37" xfId="0" applyNumberFormat="1" applyFont="1" applyFill="1" applyBorder="1"/>
    <x:xf numFmtId="0" fontId="6" fillId="0" borderId="30" xfId="0" applyNumberFormat="1" applyFont="1" applyFill="1" applyBorder="1" applyAlignment="1">
      <x:alignment wrapText="1"/>
    </x:xf>
    <x:xf numFmtId="0" fontId="6" fillId="0" borderId="31" xfId="0" applyNumberFormat="1" applyFont="1" applyFill="1" applyBorder="1" applyAlignment="1">
      <x:alignment wrapText="1"/>
    </x:xf>
    <x:xf numFmtId="0" fontId="6" fillId="0" borderId="32" xfId="0" applyNumberFormat="1" applyFont="1" applyFill="1" applyBorder="1" applyAlignment="1">
      <x:alignment wrapText="1"/>
    </x:xf>
    <x:xf numFmtId="0" fontId="6" fillId="0" borderId="33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34" xfId="0" applyNumberFormat="1" applyFont="1" applyFill="1" applyBorder="1" applyAlignment="1">
      <x:alignment wrapText="1"/>
    </x:xf>
    <x:xf numFmtId="0" fontId="6" fillId="0" borderId="35" xfId="0" applyNumberFormat="1" applyFont="1" applyFill="1" applyBorder="1" applyAlignment="1">
      <x:alignment wrapText="1"/>
    </x:xf>
    <x:xf numFmtId="0" fontId="6" fillId="0" borderId="36" xfId="0" applyNumberFormat="1" applyFont="1" applyFill="1" applyBorder="1" applyAlignment="1">
      <x:alignment wrapText="1"/>
    </x:xf>
    <x:xf numFmtId="0" fontId="6" fillId="0" borderId="37" xfId="0" applyNumberFormat="1" applyFont="1" applyFill="1" applyBorder="1" applyAlignment="1">
      <x:alignment wrapText="1"/>
    </x:xf>
    <x:xf numFmtId="0" fontId="6" fillId="0" borderId="30" xfId="0" applyNumberFormat="1" applyFont="1" applyFill="1" applyBorder="1" applyAlignment="1">
      <x:alignment vertical="center" wrapText="1"/>
    </x:xf>
    <x:xf numFmtId="0" fontId="6" fillId="0" borderId="31" xfId="0" applyNumberFormat="1" applyFont="1" applyFill="1" applyBorder="1" applyAlignment="1">
      <x:alignment vertical="center" wrapText="1"/>
    </x:xf>
    <x:xf numFmtId="0" fontId="6" fillId="0" borderId="32" xfId="0" applyNumberFormat="1" applyFont="1" applyFill="1" applyBorder="1" applyAlignment="1">
      <x:alignment vertical="center" wrapText="1"/>
    </x:xf>
    <x:xf numFmtId="0" fontId="6" fillId="0" borderId="3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34" xfId="0" applyNumberFormat="1" applyFont="1" applyFill="1" applyBorder="1" applyAlignment="1">
      <x:alignment vertical="center" wrapText="1"/>
    </x:xf>
    <x:xf numFmtId="0" fontId="6" fillId="0" borderId="35" xfId="0" applyNumberFormat="1" applyFont="1" applyFill="1" applyBorder="1" applyAlignment="1">
      <x:alignment vertical="center" wrapText="1"/>
    </x:xf>
    <x:xf numFmtId="0" fontId="6" fillId="0" borderId="36" xfId="0" applyNumberFormat="1" applyFont="1" applyFill="1" applyBorder="1" applyAlignment="1">
      <x:alignment vertical="center" wrapText="1"/>
    </x:xf>
    <x:xf numFmtId="0" fontId="6" fillId="0" borderId="37" xfId="0" applyNumberFormat="1" applyFont="1" applyFill="1" applyBorder="1" applyAlignment="1">
      <x:alignment vertical="center" wrapText="1"/>
    </x:xf>
    <x:xf numFmtId="0" fontId="6" fillId="0" borderId="38" xfId="0" applyNumberFormat="1" applyFont="1" applyFill="1" applyBorder="1"/>
    <x:xf numFmtId="0" fontId="6" fillId="0" borderId="39" xfId="0" applyNumberFormat="1" applyFont="1" applyFill="1" applyBorder="1"/>
    <x:xf numFmtId="0" fontId="6" fillId="0" borderId="40" xfId="0" applyNumberFormat="1" applyFont="1" applyFill="1" applyBorder="1"/>
    <x:xf numFmtId="0" fontId="6" fillId="0" borderId="41" xfId="0" applyNumberFormat="1" applyFont="1" applyFill="1" applyBorder="1"/>
    <x:xf numFmtId="0" fontId="6" fillId="0" borderId="42" xfId="0" applyNumberFormat="1" applyFont="1" applyFill="1" applyBorder="1"/>
    <x:xf numFmtId="0" fontId="6" fillId="0" borderId="43" xfId="0" applyNumberFormat="1" applyFont="1" applyFill="1" applyBorder="1"/>
    <x:xf numFmtId="0" fontId="6" fillId="0" borderId="44" xfId="0" applyNumberFormat="1" applyFont="1" applyFill="1" applyBorder="1"/>
    <x:xf numFmtId="0" fontId="6" fillId="0" borderId="45" xfId="0" applyNumberFormat="1" applyFont="1" applyFill="1" applyBorder="1"/>
    <x:xf numFmtId="0" fontId="6" fillId="0" borderId="38" xfId="0" applyNumberFormat="1" applyFont="1" applyFill="1" applyBorder="1" applyAlignment="1">
      <x:alignment wrapText="1"/>
    </x:xf>
    <x:xf numFmtId="0" fontId="6" fillId="0" borderId="39" xfId="0" applyNumberFormat="1" applyFont="1" applyFill="1" applyBorder="1" applyAlignment="1">
      <x:alignment wrapText="1"/>
    </x:xf>
    <x:xf numFmtId="0" fontId="6" fillId="0" borderId="40" xfId="0" applyNumberFormat="1" applyFont="1" applyFill="1" applyBorder="1" applyAlignment="1">
      <x:alignment wrapText="1"/>
    </x:xf>
    <x:xf numFmtId="0" fontId="6" fillId="0" borderId="4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6" fillId="0" borderId="42" xfId="0" applyNumberFormat="1" applyFont="1" applyFill="1" applyBorder="1" applyAlignment="1">
      <x:alignment wrapText="1"/>
    </x:xf>
    <x:xf numFmtId="0" fontId="6" fillId="0" borderId="43" xfId="0" applyNumberFormat="1" applyFont="1" applyFill="1" applyBorder="1" applyAlignment="1">
      <x:alignment wrapText="1"/>
    </x:xf>
    <x:xf numFmtId="0" fontId="6" fillId="0" borderId="44" xfId="0" applyNumberFormat="1" applyFont="1" applyFill="1" applyBorder="1" applyAlignment="1">
      <x:alignment wrapText="1"/>
    </x:xf>
    <x:xf numFmtId="0" fontId="6" fillId="0" borderId="45" xfId="0" applyNumberFormat="1" applyFont="1" applyFill="1" applyBorder="1" applyAlignment="1">
      <x:alignment wrapText="1"/>
    </x:xf>
    <x:xf numFmtId="0" fontId="6" fillId="0" borderId="38" xfId="0" applyNumberFormat="1" applyFont="1" applyFill="1" applyBorder="1" applyAlignment="1">
      <x:alignment vertical="center" wrapText="1"/>
    </x:xf>
    <x:xf numFmtId="0" fontId="6" fillId="0" borderId="39" xfId="0" applyNumberFormat="1" applyFont="1" applyFill="1" applyBorder="1" applyAlignment="1">
      <x:alignment vertical="center" wrapText="1"/>
    </x:xf>
    <x:xf numFmtId="0" fontId="6" fillId="0" borderId="40" xfId="0" applyNumberFormat="1" applyFont="1" applyFill="1" applyBorder="1" applyAlignment="1">
      <x:alignment vertical="center" wrapText="1"/>
    </x:xf>
    <x:xf numFmtId="0" fontId="6" fillId="0" borderId="4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42" xfId="0" applyNumberFormat="1" applyFont="1" applyFill="1" applyBorder="1" applyAlignment="1">
      <x:alignment vertical="center" wrapText="1"/>
    </x:xf>
    <x:xf numFmtId="0" fontId="6" fillId="0" borderId="43" xfId="0" applyNumberFormat="1" applyFont="1" applyFill="1" applyBorder="1" applyAlignment="1">
      <x:alignment vertical="center" wrapText="1"/>
    </x:xf>
    <x:xf numFmtId="0" fontId="6" fillId="0" borderId="44" xfId="0" applyNumberFormat="1" applyFont="1" applyFill="1" applyBorder="1" applyAlignment="1">
      <x:alignment vertical="center" wrapText="1"/>
    </x:xf>
    <x:xf numFmtId="0" fontId="6" fillId="0" borderId="45" xfId="0" applyNumberFormat="1" applyFont="1" applyFill="1" applyBorder="1" applyAlignment="1">
      <x:alignment vertical="center" wrapText="1"/>
    </x:xf>
    <x:xf numFmtId="0" fontId="6" fillId="4" borderId="30" xfId="0" applyNumberFormat="1" applyFont="1" applyFill="1" applyBorder="1" applyAlignment="1">
      <x:alignment vertical="center" wrapText="1"/>
    </x:xf>
    <x:xf numFmtId="0" fontId="8" fillId="4" borderId="30" xfId="0" applyNumberFormat="1" applyFont="1" applyFill="1" applyBorder="1" applyAlignment="1">
      <x:alignment vertical="center" wrapText="1"/>
    </x:xf>
    <x:xf numFmtId="0" fontId="6" fillId="4" borderId="38" xfId="0" applyNumberFormat="1" applyFont="1" applyFill="1" applyBorder="1" applyAlignment="1">
      <x:alignment vertical="center" wrapText="1"/>
    </x:xf>
    <x:xf numFmtId="0" fontId="8" fillId="4" borderId="38" xfId="0" applyNumberFormat="1" applyFont="1" applyFill="1" applyBorder="1" applyAlignment="1">
      <x:alignment vertical="center" wrapText="1"/>
    </x:xf>
    <x:xf numFmtId="0" fontId="6" fillId="4" borderId="31" xfId="0" applyNumberFormat="1" applyFont="1" applyFill="1" applyBorder="1" applyAlignment="1">
      <x:alignment vertical="center" wrapText="1"/>
    </x:xf>
    <x:xf numFmtId="0" fontId="8" fillId="4" borderId="31" xfId="0" applyNumberFormat="1" applyFont="1" applyFill="1" applyBorder="1" applyAlignment="1">
      <x:alignment vertical="center" wrapText="1"/>
    </x:xf>
    <x:xf numFmtId="0" fontId="6" fillId="4" borderId="39" xfId="0" applyNumberFormat="1" applyFont="1" applyFill="1" applyBorder="1" applyAlignment="1">
      <x:alignment vertical="center" wrapText="1"/>
    </x:xf>
    <x:xf numFmtId="0" fontId="8" fillId="4" borderId="39" xfId="0" applyNumberFormat="1" applyFont="1" applyFill="1" applyBorder="1" applyAlignment="1">
      <x:alignment vertical="center" wrapText="1"/>
    </x:xf>
    <x:xf numFmtId="0" fontId="6" fillId="4" borderId="33" xfId="0" applyNumberFormat="1" applyFont="1" applyFill="1" applyBorder="1" applyAlignment="1">
      <x:alignment vertical="center" wrapText="1"/>
    </x:xf>
    <x:xf numFmtId="0" fontId="8" fillId="4" borderId="33" xfId="0" applyNumberFormat="1" applyFont="1" applyFill="1" applyBorder="1" applyAlignment="1">
      <x:alignment vertical="center" wrapText="1"/>
    </x:xf>
    <x:xf numFmtId="0" fontId="6" fillId="4" borderId="41" xfId="0" applyNumberFormat="1" applyFont="1" applyFill="1" applyBorder="1" applyAlignment="1">
      <x:alignment vertical="center" wrapText="1"/>
    </x:xf>
    <x:xf numFmtId="0" fontId="8" fillId="4" borderId="4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  <x:xf numFmtId="0" fontId="6" fillId="4" borderId="35" xfId="0" applyNumberFormat="1" applyFont="1" applyFill="1" applyBorder="1" applyAlignment="1">
      <x:alignment vertical="center" wrapText="1"/>
    </x:xf>
    <x:xf numFmtId="0" fontId="8" fillId="4" borderId="35" xfId="0" applyNumberFormat="1" applyFont="1" applyFill="1" applyBorder="1" applyAlignment="1">
      <x:alignment vertical="center" wrapText="1"/>
    </x:xf>
    <x:xf numFmtId="0" fontId="6" fillId="4" borderId="43" xfId="0" applyNumberFormat="1" applyFont="1" applyFill="1" applyBorder="1" applyAlignment="1">
      <x:alignment vertical="center" wrapText="1"/>
    </x:xf>
    <x:xf numFmtId="0" fontId="8" fillId="4" borderId="43" xfId="0" applyNumberFormat="1" applyFont="1" applyFill="1" applyBorder="1" applyAlignment="1">
      <x:alignment vertical="center" wrapText="1"/>
    </x:xf>
    <x:xf numFmtId="0" fontId="6" fillId="4" borderId="36" xfId="0" applyNumberFormat="1" applyFont="1" applyFill="1" applyBorder="1" applyAlignment="1">
      <x:alignment vertical="center" wrapText="1"/>
    </x:xf>
    <x:xf numFmtId="0" fontId="8" fillId="4" borderId="36" xfId="0" applyNumberFormat="1" applyFont="1" applyFill="1" applyBorder="1" applyAlignment="1">
      <x:alignment vertical="center" wrapText="1"/>
    </x:xf>
    <x:xf numFmtId="0" fontId="6" fillId="4" borderId="44" xfId="0" applyNumberFormat="1" applyFont="1" applyFill="1" applyBorder="1" applyAlignment="1">
      <x:alignment vertical="center" wrapText="1"/>
    </x:xf>
    <x:xf numFmtId="0" fontId="8" fillId="4" borderId="44" xfId="0" applyNumberFormat="1" applyFont="1" applyFill="1" applyBorder="1" applyAlignment="1">
      <x:alignment vertical="center" wrapText="1"/>
    </x:xf>
    <x:xf numFmtId="0" fontId="5" fillId="5" borderId="46" xfId="0" applyNumberFormat="1" applyFont="1" applyFill="1" applyBorder="1"/>
    <x:xf numFmtId="0" fontId="5" fillId="5" borderId="47" xfId="0" applyNumberFormat="1" applyFont="1" applyFill="1" applyBorder="1"/>
    <x:xf numFmtId="0" fontId="5" fillId="5" borderId="48" xfId="0" applyNumberFormat="1" applyFont="1" applyFill="1" applyBorder="1"/>
    <x:xf numFmtId="0" fontId="5" fillId="5" borderId="46" xfId="0" applyNumberFormat="1" applyFont="1" applyFill="1" applyBorder="1" applyAlignment="1">
      <x:alignment wrapText="1"/>
    </x:xf>
    <x:xf numFmtId="0" fontId="5" fillId="5" borderId="47" xfId="0" applyNumberFormat="1" applyFont="1" applyFill="1" applyBorder="1" applyAlignment="1">
      <x:alignment wrapText="1"/>
    </x:xf>
    <x:xf numFmtId="0" fontId="5" fillId="5" borderId="48" xfId="0" applyNumberFormat="1" applyFont="1" applyFill="1" applyBorder="1" applyAlignment="1">
      <x:alignment wrapText="1"/>
    </x:xf>
    <x:xf numFmtId="0" fontId="5" fillId="5" borderId="46" xfId="0" applyNumberFormat="1" applyFont="1" applyFill="1" applyBorder="1" applyAlignment="1">
      <x:alignment vertical="center" wrapText="1"/>
    </x:xf>
    <x:xf numFmtId="0" fontId="5" fillId="5" borderId="47" xfId="0" applyNumberFormat="1" applyFont="1" applyFill="1" applyBorder="1" applyAlignment="1">
      <x:alignment vertical="center" wrapText="1"/>
    </x:xf>
    <x:xf numFmtId="0" fontId="5" fillId="5" borderId="48" xfId="0" applyNumberFormat="1" applyFont="1" applyFill="1" applyBorder="1" applyAlignment="1">
      <x:alignment vertical="center" wrapText="1"/>
    </x:xf>
    <x:xf numFmtId="0" fontId="5" fillId="5" borderId="49" xfId="0" applyNumberFormat="1" applyFont="1" applyFill="1" applyBorder="1"/>
    <x:xf numFmtId="0" fontId="5" fillId="5" borderId="50" xfId="0" applyNumberFormat="1" applyFont="1" applyFill="1" applyBorder="1"/>
    <x:xf numFmtId="0" fontId="5" fillId="5" borderId="51" xfId="0" applyNumberFormat="1" applyFont="1" applyFill="1" applyBorder="1"/>
    <x:xf numFmtId="0" fontId="5" fillId="5" borderId="49" xfId="0" applyNumberFormat="1" applyFont="1" applyFill="1" applyBorder="1" applyAlignment="1">
      <x:alignment wrapText="1"/>
    </x:xf>
    <x:xf numFmtId="0" fontId="5" fillId="5" borderId="50" xfId="0" applyNumberFormat="1" applyFont="1" applyFill="1" applyBorder="1" applyAlignment="1">
      <x:alignment wrapText="1"/>
    </x:xf>
    <x:xf numFmtId="0" fontId="5" fillId="5" borderId="51" xfId="0" applyNumberFormat="1" applyFont="1" applyFill="1" applyBorder="1" applyAlignment="1">
      <x:alignment wrapText="1"/>
    </x:xf>
    <x:xf numFmtId="0" fontId="5" fillId="5" borderId="49" xfId="0" applyNumberFormat="1" applyFont="1" applyFill="1" applyBorder="1" applyAlignment="1">
      <x:alignment vertical="center" wrapText="1"/>
    </x:xf>
    <x:xf numFmtId="0" fontId="5" fillId="5" borderId="50" xfId="0" applyNumberFormat="1" applyFont="1" applyFill="1" applyBorder="1" applyAlignment="1">
      <x:alignment vertical="center" wrapText="1"/>
    </x:xf>
    <x:xf numFmtId="0" fontId="5" fillId="5" borderId="51" xfId="0" applyNumberFormat="1" applyFont="1" applyFill="1" applyBorder="1" applyAlignment="1">
      <x:alignment vertical="center" wrapText="1"/>
    </x:xf>
    <x:xf numFmtId="0" fontId="8" fillId="3" borderId="52" xfId="0" applyNumberFormat="1" applyFont="1" applyFill="1" applyBorder="1"/>
    <x:xf numFmtId="0" fontId="8" fillId="3" borderId="53" xfId="0" applyNumberFormat="1" applyFont="1" applyFill="1" applyBorder="1"/>
    <x:xf numFmtId="0" fontId="8" fillId="3" borderId="54" xfId="0" applyNumberFormat="1" applyFont="1" applyFill="1" applyBorder="1"/>
    <x:xf numFmtId="0" fontId="8" fillId="3" borderId="52" xfId="0" applyNumberFormat="1" applyFont="1" applyFill="1" applyBorder="1" applyAlignment="1">
      <x:alignment wrapText="1"/>
    </x:xf>
    <x:xf numFmtId="0" fontId="8" fillId="3" borderId="53" xfId="0" applyNumberFormat="1" applyFont="1" applyFill="1" applyBorder="1" applyAlignment="1">
      <x:alignment wrapText="1"/>
    </x:xf>
    <x:xf numFmtId="0" fontId="8" fillId="3" borderId="54" xfId="0" applyNumberFormat="1" applyFont="1" applyFill="1" applyBorder="1" applyAlignment="1">
      <x:alignment wrapText="1"/>
    </x:xf>
    <x:xf numFmtId="0" fontId="8" fillId="3" borderId="52" xfId="0" applyNumberFormat="1" applyFont="1" applyFill="1" applyBorder="1" applyAlignment="1">
      <x:alignment horizontal="center" wrapText="1"/>
    </x:xf>
    <x:xf numFmtId="0" fontId="8" fillId="3" borderId="53" xfId="0" applyNumberFormat="1" applyFont="1" applyFill="1" applyBorder="1" applyAlignment="1">
      <x:alignment horizontal="center" wrapText="1"/>
    </x:xf>
    <x:xf numFmtId="0" fontId="8" fillId="3" borderId="54" xfId="0" applyNumberFormat="1" applyFont="1" applyFill="1" applyBorder="1" applyAlignment="1">
      <x:alignment horizontal="center" wrapText="1"/>
    </x:xf>
    <x:xf numFmtId="0" fontId="8" fillId="3" borderId="52" xfId="0" applyNumberFormat="1" applyFont="1" applyFill="1" applyBorder="1" applyAlignment="1">
      <x:alignment horizontal="center" vertical="center" wrapText="1"/>
    </x:xf>
    <x:xf numFmtId="0" fontId="8" fillId="3" borderId="53" xfId="0" applyNumberFormat="1" applyFont="1" applyFill="1" applyBorder="1" applyAlignment="1">
      <x:alignment horizontal="center" vertical="center" wrapText="1"/>
    </x:xf>
    <x:xf numFmtId="0" fontId="8" fillId="3" borderId="54" xfId="0" applyNumberFormat="1" applyFont="1" applyFill="1" applyBorder="1" applyAlignment="1">
      <x:alignment horizontal="center" vertical="center" wrapText="1"/>
    </x:xf>
    <x:xf numFmtId="0" fontId="8" fillId="3" borderId="55" xfId="0" applyNumberFormat="1" applyFont="1" applyFill="1" applyBorder="1"/>
    <x:xf numFmtId="0" fontId="8" fillId="3" borderId="56" xfId="0" applyNumberFormat="1" applyFont="1" applyFill="1" applyBorder="1"/>
    <x:xf numFmtId="0" fontId="8" fillId="3" borderId="57" xfId="0" applyNumberFormat="1" applyFont="1" applyFill="1" applyBorder="1"/>
    <x:xf numFmtId="0" fontId="8" fillId="3" borderId="55" xfId="0" applyNumberFormat="1" applyFont="1" applyFill="1" applyBorder="1" applyAlignment="1">
      <x:alignment wrapText="1"/>
    </x:xf>
    <x:xf numFmtId="0" fontId="8" fillId="3" borderId="56" xfId="0" applyNumberFormat="1" applyFont="1" applyFill="1" applyBorder="1" applyAlignment="1">
      <x:alignment wrapText="1"/>
    </x:xf>
    <x:xf numFmtId="0" fontId="8" fillId="3" borderId="57" xfId="0" applyNumberFormat="1" applyFont="1" applyFill="1" applyBorder="1" applyAlignment="1">
      <x:alignment wrapText="1"/>
    </x:xf>
    <x:xf numFmtId="0" fontId="8" fillId="3" borderId="55" xfId="0" applyNumberFormat="1" applyFont="1" applyFill="1" applyBorder="1" applyAlignment="1">
      <x:alignment horizontal="center" wrapText="1"/>
    </x:xf>
    <x:xf numFmtId="0" fontId="8" fillId="3" borderId="56" xfId="0" applyNumberFormat="1" applyFont="1" applyFill="1" applyBorder="1" applyAlignment="1">
      <x:alignment horizontal="center" wrapText="1"/>
    </x:xf>
    <x:xf numFmtId="0" fontId="8" fillId="3" borderId="57" xfId="0" applyNumberFormat="1" applyFont="1" applyFill="1" applyBorder="1" applyAlignment="1">
      <x:alignment horizontal="center" wrapText="1"/>
    </x:xf>
    <x:xf numFmtId="0" fontId="8" fillId="3" borderId="55" xfId="0" applyNumberFormat="1" applyFont="1" applyFill="1" applyBorder="1" applyAlignment="1">
      <x:alignment horizontal="center" vertical="center" wrapText="1"/>
    </x:xf>
    <x:xf numFmtId="0" fontId="8" fillId="3" borderId="56" xfId="0" applyNumberFormat="1" applyFont="1" applyFill="1" applyBorder="1" applyAlignment="1">
      <x:alignment horizontal="center" vertical="center" wrapText="1"/>
    </x:xf>
    <x:xf numFmtId="0" fontId="8" fillId="3" borderId="57" xfId="0" applyNumberFormat="1" applyFont="1" applyFill="1" applyBorder="1" applyAlignment="1">
      <x:alignment horizontal="center" vertical="center" wrapText="1"/>
    </x:xf>
    <x:xf numFmtId="0" fontId="6" fillId="0" borderId="58" xfId="0" applyNumberFormat="1" applyFont="1" applyFill="1" applyBorder="1"/>
    <x:xf numFmtId="0" fontId="6" fillId="0" borderId="58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58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/>
    <x:xf numFmtId="0" fontId="6" fillId="0" borderId="59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58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59" xfId="0" applyNumberFormat="1" applyFont="1" applyFill="1" applyBorder="1" applyAlignment="1">
      <x:alignment vertical="top" wrapText="1"/>
    </x:xf>
    <x:xf numFmtId="201" fontId="2" fillId="0" borderId="5" xfId="0" applyNumberFormat="1" applyFont="1" applyFill="1" applyBorder="1" applyAlignment="1">
      <x:alignment vertical="top" wrapText="1"/>
    </x:xf>
    <x:xf numFmtId="201" fontId="2" fillId="0" borderId="9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86e6b71714550" /><Relationship Type="http://schemas.openxmlformats.org/officeDocument/2006/relationships/theme" Target="/xl/theme/theme1.xml" Id="R27f1cbad10194365" /><Relationship Type="http://schemas.openxmlformats.org/officeDocument/2006/relationships/sharedStrings" Target="/xl/sharedStrings.xml" Id="Rc7957a277f544843" /><Relationship Type="http://schemas.openxmlformats.org/officeDocument/2006/relationships/worksheet" Target="/xl/worksheets/sheet1.xml" Id="R115419eb5f474b33" /><Relationship Type="http://schemas.openxmlformats.org/officeDocument/2006/relationships/worksheet" Target="/xl/worksheets/sheet2.xml" Id="Rc70d45722d634dcb" /><Relationship Type="http://schemas.openxmlformats.org/officeDocument/2006/relationships/worksheet" Target="/xl/worksheets/sheet3.xml" Id="R4517cf34d7164ec2" /><Relationship Type="http://schemas.openxmlformats.org/officeDocument/2006/relationships/worksheet" Target="/xl/worksheets/sheet4.xml" Id="Rf93f8d4f0f3c40f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52e26a1fb264e2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ISO 15189 Gap Status — Chart Data Mode controlled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Count</c:v>
          </c:tx>
          <c:cat>
            <c:strRef>
              <c:f>'Dashboard'!$D$15:$D$18</c:f>
              <c:strCache>
                <c:ptCount val="0"/>
              </c:strCache>
            </c:strRef>
          </c:cat>
          <c:val>
            <c:numRef>
              <c:f>'Dashboard'!$E$15:$E$18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52e26a1fb264e2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LaboratoryGapAnalysisTable" displayName="LaboratoryGapAnalysisTable" ref="A10:P61" headerRowCount="1" totalsRowCount="0" totalsRowShown="0">
  <x:tableColumns count="16">
    <x:tableColumn id="1" name="Gap ID"/>
    <x:tableColumn id="2" name="ISO Area"/>
    <x:tableColumn id="3" name="Requirement Topic"/>
    <x:tableColumn id="4" name="Assessment Question"/>
    <x:tableColumn id="5" name="Current Practice / Evidence"/>
    <x:tableColumn id="6" name="Assessment Status"/>
    <x:tableColumn id="7" name="Gap / Improvement Need"/>
    <x:tableColumn id="8" name="Risk Level"/>
    <x:tableColumn id="9" name="Priority"/>
    <x:tableColumn id="10" name="Recommended Action"/>
    <x:tableColumn id="11" name="Owner Role"/>
    <x:tableColumn id="12" name="Due Date"/>
    <x:tableColumn id="13" name="Action Status"/>
    <x:tableColumn id="14" name="Evidence Reference"/>
    <x:tableColumn id="15" name="Assessor"/>
    <x:tableColumn id="16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c00498298af9495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2f4cf3349659494c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7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6" t="str">
        <x:v>Laboratory Gap Analysis</x:v>
      </x:c>
      <x:c r="B1" s="6"/>
      <x:c r="C1" s="6"/>
      <x:c r="D1" s="6"/>
      <x:c r="E1" s="6"/>
      <x:c r="F1" s="6"/>
      <x:c r="G1" s="6"/>
      <x:c r="H1" s="6"/>
    </x:row>
    <x:row r="3">
      <x:c r="A3" s="13" t="str">
        <x:v>Comprehensive ISO 15189:2022 current-state assessment workbook covering general, structural, resource, process and management-system requirements, with example data clearly separated from Actual Data.</x:v>
      </x:c>
      <x:c r="B3" s="13"/>
      <x:c r="C3" s="13"/>
      <x:c r="D3" s="13"/>
      <x:c r="E3" s="13"/>
      <x:c r="F3" s="13"/>
      <x:c r="G3" s="13"/>
      <x:c r="H3" s="13"/>
    </x:row>
    <x:row r="5">
      <x:c r="A5" s="21" t="str">
        <x:v>How to use</x:v>
      </x:c>
      <x:c r="B5" s="21"/>
      <x:c r="C5" s="21"/>
      <x:c r="D5" s="21"/>
      <x:c r="E5" s="21"/>
      <x:c r="F5" s="21"/>
      <x:c r="G5" s="21"/>
      <x:c r="H5" s="21"/>
    </x:row>
    <x:row r="6">
      <x:c r="A6" s="58" t="n">
        <x:v>1</x:v>
      </x:c>
      <x:c r="B6" s="37" t="str">
        <x:v>Assess each criterion using objective evidence from the actual laboratory.</x:v>
      </x:c>
    </x:row>
    <x:row r="7">
      <x:c r="A7" s="58" t="n">
        <x:v>2</x:v>
      </x:c>
      <x:c r="B7" s="37" t="str">
        <x:v>Use Actual Data only for completed organizational assessment rows.</x:v>
      </x:c>
    </x:row>
    <x:row r="8">
      <x:c r="A8" s="58" t="n">
        <x:v>3</x:v>
      </x:c>
      <x:c r="B8" s="37" t="str">
        <x:v>Document the current practice, gap and recommended action so each conclusion is auditable.</x:v>
      </x:c>
    </x:row>
    <x:row r="9">
      <x:c r="A9" s="58" t="n">
        <x:v>4</x:v>
      </x:c>
      <x:c r="B9" s="37" t="str">
        <x:v>The first five rows contain Example Data to demonstrate use; replace or delete them before controlled use.</x:v>
      </x:c>
    </x:row>
    <x:row r="10">
      <x:c r="A10" s="59" t="n">
        <x:v>5</x:v>
      </x:c>
      <x:c r="B10" s="39" t="str">
        <x:v>Use the Dashboard to review implementation status and priority gaps. KPI cards exclude Example Data.</x:v>
      </x:c>
    </x:row>
    <x:row r="12">
      <x:c r="A12" s="82" t="str">
        <x:v>[Note] Example Data / Illustrative Data is provided only to demonstrate use. Replace or delete it before the workbook becomes a controlled organizational record.</x:v>
      </x:c>
      <x:c r="B12" s="83"/>
      <x:c r="C12" s="83"/>
      <x:c r="D12" s="83"/>
      <x:c r="E12" s="83"/>
      <x:c r="F12" s="83"/>
      <x:c r="G12" s="83"/>
      <x:c r="H12" s="84"/>
    </x:row>
    <x:row r="13">
      <x:c r="A13" s="85"/>
      <x:c r="B13" s="86"/>
      <x:c r="C13" s="86"/>
      <x:c r="D13" s="86"/>
      <x:c r="E13" s="86"/>
      <x:c r="F13" s="86"/>
      <x:c r="G13" s="86"/>
      <x:c r="H13" s="87"/>
    </x:row>
    <x:row r="15">
      <x:c r="A15" s="21" t="str">
        <x:v>References</x:v>
      </x:c>
      <x:c r="B15" s="21"/>
      <x:c r="C15" s="21"/>
      <x:c r="D15" s="21"/>
      <x:c r="E15" s="21"/>
      <x:c r="F15" s="21"/>
      <x:c r="G15" s="21"/>
      <x:c r="H15" s="21"/>
    </x:row>
    <x:row r="16">
      <x:c r="A16" s="117" t="str">
        <x:v>ISO 15189:2022 — Medical laboratories — Requirements for quality and competence</x:v>
      </x:c>
      <x:c r="B16" s="118" t="str">
        <x:v>https://www.iso.org/standard/76677.html</x:v>
      </x:c>
    </x:row>
    <x:row r="17">
      <x:c r="A17" s="117" t="str">
        <x:v>ISO 19011:2026 — Guidelines for auditing management systems</x:v>
      </x:c>
      <x:c r="B17" s="118" t="str">
        <x:v>https://committee.iso.org/standard/19011</x:v>
      </x:c>
    </x:row>
    <x:row r="18">
      <x:c r="A18" s="119" t="str">
        <x:v>ISO 22367:2026 — Medical laboratories — Application of risk management to medical laboratories</x:v>
      </x:c>
      <x:c r="B18" s="120" t="str">
        <x:v>https://committee.iso.org/standard/87738.html</x:v>
      </x:c>
    </x:row>
  </x:sheetData>
  <x:mergeCells>
    <x:mergeCell ref="A1:H1"/>
    <x:mergeCell ref="A3:H3"/>
    <x:mergeCell ref="A5:H5"/>
    <x:mergeCell ref="A12:H13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7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>
      <x:c r="A1" s="137" t="str">
        <x:v>Reference Data &amp; Controlled Lists</x:v>
      </x:c>
      <x:c r="B1" s="137"/>
      <x:c r="C1" s="137"/>
      <x:c r="D1" s="137"/>
      <x:c r="E1" s="137"/>
      <x:c r="F1" s="137"/>
      <x:c r="G1" s="137"/>
      <x:c r="H1" s="137"/>
    </x:row>
    <x:row r="3">
      <x:c r="A3" s="146" t="str">
        <x:v>Data Type</x:v>
      </x:c>
      <x:c r="B3" s="146" t="str">
        <x:v>Priority</x:v>
      </x:c>
      <x:c r="C3" s="146" t="str">
        <x:v>Action Status</x:v>
      </x:c>
      <x:c r="D3" s="146" t="str">
        <x:v>Assessment Status</x:v>
      </x:c>
      <x:c r="E3" s="146" t="str">
        <x:v>Audit Result</x:v>
      </x:c>
      <x:c r="F3" s="146" t="str">
        <x:v>Risk Level</x:v>
      </x:c>
      <x:c r="G3" s="146" t="str">
        <x:v>Yes / No / N/A</x:v>
      </x:c>
      <x:c r="H3" s="146" t="str">
        <x:v>LQMS Process</x:v>
      </x:c>
    </x:row>
    <x:row r="4">
      <x:c r="A4" s="156" t="str">
        <x:v>Example Data</x:v>
      </x:c>
      <x:c r="B4" s="156" t="str">
        <x:v>High</x:v>
      </x:c>
      <x:c r="C4" s="156" t="str">
        <x:v>Not Started</x:v>
      </x:c>
      <x:c r="D4" s="156" t="str">
        <x:v>Not Assessed</x:v>
      </x:c>
      <x:c r="E4" s="156" t="str">
        <x:v>Conforming</x:v>
      </x:c>
      <x:c r="F4" s="156" t="str">
        <x:v>Critical</x:v>
      </x:c>
      <x:c r="G4" s="156" t="str">
        <x:v>Yes</x:v>
      </x:c>
      <x:c r="H4" s="156" t="str">
        <x:v>Governance</x:v>
      </x:c>
    </x:row>
    <x:row r="5">
      <x:c r="A5" s="157" t="str">
        <x:v>Actual Data</x:v>
      </x:c>
      <x:c r="B5" s="156" t="str">
        <x:v>Medium</x:v>
      </x:c>
      <x:c r="C5" s="156" t="str">
        <x:v>Planned</x:v>
      </x:c>
      <x:c r="D5" s="156" t="str">
        <x:v>Fully Implemented</x:v>
      </x:c>
      <x:c r="E5" s="156" t="str">
        <x:v>Minor NC</x:v>
      </x:c>
      <x:c r="F5" s="156" t="str">
        <x:v>High</x:v>
      </x:c>
      <x:c r="G5" s="156" t="str">
        <x:v>No</x:v>
      </x:c>
      <x:c r="H5" s="156" t="str">
        <x:v>Personnel</x:v>
      </x:c>
    </x:row>
    <x:row r="6">
      <x:c r="B6" s="157" t="str">
        <x:v>Low</x:v>
      </x:c>
      <x:c r="C6" s="156" t="str">
        <x:v>Open</x:v>
      </x:c>
      <x:c r="D6" s="156" t="str">
        <x:v>Partially Implemented</x:v>
      </x:c>
      <x:c r="E6" s="156" t="str">
        <x:v>Major NC</x:v>
      </x:c>
      <x:c r="F6" s="156" t="str">
        <x:v>Medium</x:v>
      </x:c>
      <x:c r="G6" s="157" t="str">
        <x:v>N/A</x:v>
      </x:c>
      <x:c r="H6" s="156" t="str">
        <x:v>Facilities</x:v>
      </x:c>
    </x:row>
    <x:row r="7">
      <x:c r="C7" s="156" t="str">
        <x:v>In Progress</x:v>
      </x:c>
      <x:c r="D7" s="156" t="str">
        <x:v>Not Implemented</x:v>
      </x:c>
      <x:c r="E7" s="156" t="str">
        <x:v>Opportunity</x:v>
      </x:c>
      <x:c r="F7" s="157" t="str">
        <x:v>Low</x:v>
      </x:c>
      <x:c r="H7" s="156" t="str">
        <x:v>Equipment</x:v>
      </x:c>
    </x:row>
    <x:row r="8">
      <x:c r="C8" s="156" t="str">
        <x:v>Blocked</x:v>
      </x:c>
      <x:c r="D8" s="157" t="str">
        <x:v>N/A</x:v>
      </x:c>
      <x:c r="E8" s="156" t="str">
        <x:v>Observation</x:v>
      </x:c>
      <x:c r="H8" s="156" t="str">
        <x:v>Reagents &amp; Consumables</x:v>
      </x:c>
    </x:row>
    <x:row r="9">
      <x:c r="C9" s="156" t="str">
        <x:v>Completed</x:v>
      </x:c>
      <x:c r="E9" s="157" t="str">
        <x:v>N/A</x:v>
      </x:c>
      <x:c r="H9" s="156" t="str">
        <x:v>Pre-examination</x:v>
      </x:c>
    </x:row>
    <x:row r="10">
      <x:c r="C10" s="157" t="str">
        <x:v>Closed</x:v>
      </x:c>
      <x:c r="H10" s="156" t="str">
        <x:v>Examination</x:v>
      </x:c>
    </x:row>
    <x:row r="11">
      <x:c r="H11" s="156" t="str">
        <x:v>Post-examination</x:v>
      </x:c>
    </x:row>
    <x:row r="12">
      <x:c r="H12" s="156" t="str">
        <x:v>Information Management</x:v>
      </x:c>
    </x:row>
    <x:row r="13">
      <x:c r="H13" s="157" t="str">
        <x:v>Management System</x:v>
      </x:c>
    </x:row>
    <x:row r="17">
      <x:c r="A17" s="21" t="str">
        <x:v>Official references used in this toolkit</x:v>
      </x:c>
      <x:c r="B17" s="21"/>
      <x:c r="C17" s="21"/>
      <x:c r="D17" s="21"/>
      <x:c r="E17" s="21"/>
      <x:c r="F17" s="21"/>
      <x:c r="G17" s="21"/>
      <x:c r="H17" s="21"/>
    </x:row>
    <x:row r="18">
      <x:c r="A18" s="117" t="str">
        <x:v>ISO 15189:2022 — Medical laboratories — Requirements for quality and competence</x:v>
      </x:c>
      <x:c r="B18" s="118" t="str">
        <x:v>https://www.iso.org/standard/76677.html</x:v>
      </x:c>
    </x:row>
    <x:row r="19">
      <x:c r="A19" s="117" t="str">
        <x:v>ISO 19011:2026 — Guidelines for auditing management systems</x:v>
      </x:c>
      <x:c r="B19" s="118" t="str">
        <x:v>https://committee.iso.org/standard/19011</x:v>
      </x:c>
    </x:row>
    <x:row r="20">
      <x:c r="A20" s="119" t="str">
        <x:v>ISO 22367:2026 — Medical laboratories — Application of risk management to medical laboratories</x:v>
      </x:c>
      <x:c r="B20" s="120" t="str">
        <x:v>https://committee.iso.org/standard/87738.html</x:v>
      </x:c>
    </x:row>
  </x:sheetData>
  <x:mergeCells>
    <x:mergeCell ref="A1:H1"/>
    <x:mergeCell ref="A17:H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3" hidden="0" customWidth="1"/>
    <x:col min="3" max="3" width="28" hidden="0" customWidth="1"/>
    <x:col min="4" max="4" width="48" hidden="0" customWidth="1"/>
    <x:col min="5" max="5" width="40" hidden="0" customWidth="1"/>
    <x:col min="6" max="6" width="20" hidden="0" customWidth="1"/>
    <x:col min="7" max="7" width="40" hidden="0" customWidth="1"/>
    <x:col min="8" max="8" width="12" hidden="0" customWidth="1"/>
    <x:col min="9" max="9" width="11" hidden="0" customWidth="1"/>
    <x:col min="10" max="10" width="42" hidden="0" customWidth="1"/>
    <x:col min="11" max="11" width="22" hidden="0" customWidth="1"/>
    <x:col min="12" max="12" width="13" hidden="0" customWidth="1"/>
    <x:col min="13" max="13" width="14" hidden="0" customWidth="1"/>
    <x:col min="14" max="14" width="28" hidden="0" customWidth="1"/>
    <x:col min="15" max="15" width="18" hidden="0" customWidth="1"/>
    <x:col min="16" max="16" width="14" hidden="0" customWidth="1"/>
  </x:cols>
  <x:sheetData>
    <x:row r="1" ht="34" customHeight="1">
      <x:c r="A1" s="167" t="str">
        <x:v>Laboratory Gap Analysis</x:v>
      </x:c>
      <x:c r="B1" s="167"/>
      <x:c r="C1" s="167"/>
      <x:c r="D1" s="167"/>
      <x:c r="E1" s="167"/>
      <x:c r="F1" s="167"/>
      <x:c r="G1" s="167"/>
      <x:c r="H1" s="167"/>
      <x:c r="I1" s="167"/>
      <x:c r="J1" s="167"/>
      <x:c r="K1" s="167"/>
      <x:c r="L1" s="167"/>
      <x:c r="M1" s="167"/>
      <x:c r="N1" s="167"/>
      <x:c r="O1" s="167"/>
      <x:c r="P1" s="167"/>
    </x:row>
    <x:row r="3">
      <x:c r="A3" s="225" t="str">
        <x:v>Document Code</x:v>
      </x:c>
      <x:c r="B3" s="190" t="str">
        <x:v>LQMS-ASM-001</x:v>
      </x:c>
      <x:c r="C3" s="229" t="str">
        <x:v>Version</x:v>
      </x:c>
      <x:c r="D3" s="190" t="str">
        <x:v>1.0</x:v>
      </x:c>
      <x:c r="E3" s="229" t="str">
        <x:v>Classification</x:v>
      </x:c>
      <x:c r="F3" s="191" t="str">
        <x:v>INTERNAL</x:v>
      </x:c>
    </x:row>
    <x:row r="4">
      <x:c r="A4" s="233" t="str">
        <x:v>Applicable Standard</x:v>
      </x:c>
      <x:c r="B4" s="193" t="str">
        <x:v>ISO 15189:2022</x:v>
      </x:c>
      <x:c r="C4" s="237" t="str">
        <x:v>Effective Date</x:v>
      </x:c>
      <x:c r="D4" s="193" t="str">
        <x:v>2026-09-19</x:v>
      </x:c>
      <x:c r="E4" s="237" t="str">
        <x:v>Document Owner</x:v>
      </x:c>
      <x:c r="F4" s="194" t="str">
        <x:v>[DOCUMENT OWNER]</x:v>
      </x:c>
    </x:row>
    <x:row r="5">
      <x:c r="A5" s="241" t="str">
        <x:v>Website</x:v>
      </x:c>
      <x:c r="B5" s="196" t="str">
        <x:v>www.iso-toolkits.org</x:v>
      </x:c>
      <x:c r="C5" s="245" t="str">
        <x:v>Email</x:v>
      </x:c>
      <x:c r="D5" s="196" t="str">
        <x:v>info@iso-toolkits.org</x:v>
      </x:c>
      <x:c r="E5" s="245" t="str">
        <x:v>Organization</x:v>
      </x:c>
      <x:c r="F5" s="197" t="str">
        <x:v>[ORGANIZATION NAME]</x:v>
      </x:c>
    </x:row>
    <x:row r="7">
      <x:c r="A7" s="254" t="str">
        <x:v>[Note] The first five assessment rows contain Example Data only. Replace them with Actual Data before relying on the dashboard for the laboratory's real status.</x:v>
      </x:c>
      <x:c r="B7" s="255"/>
      <x:c r="C7" s="255"/>
      <x:c r="D7" s="255"/>
      <x:c r="E7" s="255"/>
      <x:c r="F7" s="255"/>
      <x:c r="G7" s="255"/>
      <x:c r="H7" s="255"/>
      <x:c r="I7" s="255"/>
      <x:c r="J7" s="255"/>
      <x:c r="K7" s="255"/>
      <x:c r="L7" s="255"/>
      <x:c r="M7" s="255"/>
      <x:c r="N7" s="255"/>
      <x:c r="O7" s="255"/>
      <x:c r="P7" s="256"/>
    </x:row>
    <x:row r="10">
      <x:c r="A10" s="275" t="str">
        <x:v>Gap ID</x:v>
      </x:c>
      <x:c r="B10" s="276" t="str">
        <x:v>ISO Area</x:v>
      </x:c>
      <x:c r="C10" s="276" t="str">
        <x:v>Requirement Topic</x:v>
      </x:c>
      <x:c r="D10" s="276" t="str">
        <x:v>Assessment Question</x:v>
      </x:c>
      <x:c r="E10" s="276" t="str">
        <x:v>Current Practice / Evidence</x:v>
      </x:c>
      <x:c r="F10" s="276" t="str">
        <x:v>Assessment Status</x:v>
      </x:c>
      <x:c r="G10" s="276" t="str">
        <x:v>Gap / Improvement Need</x:v>
      </x:c>
      <x:c r="H10" s="276" t="str">
        <x:v>Risk Level</x:v>
      </x:c>
      <x:c r="I10" s="276" t="str">
        <x:v>Priority</x:v>
      </x:c>
      <x:c r="J10" s="276" t="str">
        <x:v>Recommended Action</x:v>
      </x:c>
      <x:c r="K10" s="276" t="str">
        <x:v>Owner Role</x:v>
      </x:c>
      <x:c r="L10" s="276" t="str">
        <x:v>Due Date</x:v>
      </x:c>
      <x:c r="M10" s="276" t="str">
        <x:v>Action Status</x:v>
      </x:c>
      <x:c r="N10" s="276" t="str">
        <x:v>Evidence Reference</x:v>
      </x:c>
      <x:c r="O10" s="276" t="str">
        <x:v>Assessor</x:v>
      </x:c>
      <x:c r="P10" s="277" t="str">
        <x:v>Data Type</x:v>
      </x:c>
    </x:row>
    <x:row r="11">
      <x:c r="A11" s="117" t="str">
        <x:v>GAP-001</x:v>
      </x:c>
      <x:c r="B11" s="292" t="str">
        <x:v>General</x:v>
      </x:c>
      <x:c r="C11" s="292" t="str">
        <x:v>Impartiality</x:v>
      </x:c>
      <x:c r="D11" s="292" t="str">
        <x:v>Are laboratory activities structured and managed to safeguard impartiality and identify conflicts or pressures that could affect impartiality?</x:v>
      </x:c>
      <x:c r="E11" s="292" t="str">
        <x:v>Annual impartiality declaration exists for senior staff, but external consulting conflicts are not reviewed systematically.</x:v>
      </x:c>
      <x:c r="F11" s="292" t="str">
        <x:v>Partially Implemented</x:v>
      </x:c>
      <x:c r="G11" s="292" t="str">
        <x:v>Expand conflict-of-interest review to all relevant external activities.</x:v>
      </x:c>
      <x:c r="H11" s="292" t="str">
        <x:v>High</x:v>
      </x:c>
      <x:c r="I11" s="292" t="str">
        <x:v>High</x:v>
      </x:c>
      <x:c r="J11" s="292" t="str">
        <x:v>Create an impartiality declaration and annual review process covering external roles.</x:v>
      </x:c>
      <x:c r="K11" s="292" t="str">
        <x:v>Quality Manager</x:v>
      </x:c>
      <x:c r="L11" s="298" t="n">
        <x:v>46315</x:v>
      </x:c>
      <x:c r="M11" s="292" t="str">
        <x:v>Open</x:v>
      </x:c>
      <x:c r="N11" s="292" t="str">
        <x:v>Declaration form / governance minutes</x:v>
      </x:c>
      <x:c r="O11" s="292" t="str">
        <x:v>Example Assessor</x:v>
      </x:c>
      <x:c r="P11" s="118" t="str">
        <x:v>Example Data</x:v>
      </x:c>
    </x:row>
    <x:row r="12">
      <x:c r="A12" s="117" t="str">
        <x:v>GAP-002</x:v>
      </x:c>
      <x:c r="B12" s="292" t="str">
        <x:v>General</x:v>
      </x:c>
      <x:c r="C12" s="292" t="str">
        <x:v>Confidentiality</x:v>
      </x:c>
      <x:c r="D12" s="292" t="str">
        <x:v>Are responsibilities and controls defined to protect confidential patient and laboratory information?</x:v>
      </x:c>
      <x:c r="E12" s="292" t="str">
        <x:v>Confidentiality agreements and role-based LIS access are implemented.</x:v>
      </x:c>
      <x:c r="F12" s="292" t="str">
        <x:v>Fully Implemented</x:v>
      </x:c>
      <x:c r="G12" s="292" t="str"/>
      <x:c r="H12" s="292" t="str">
        <x:v>Low</x:v>
      </x:c>
      <x:c r="I12" s="292" t="str">
        <x:v>Low</x:v>
      </x:c>
      <x:c r="J12" s="292" t="str">
        <x:v>Maintain annual access review and confidentiality training.</x:v>
      </x:c>
      <x:c r="K12" s="292" t="str">
        <x:v>LIS Administrator</x:v>
      </x:c>
      <x:c r="L12" s="298" t="n">
        <x:v>46371</x:v>
      </x:c>
      <x:c r="M12" s="292" t="str">
        <x:v>Completed</x:v>
      </x:c>
      <x:c r="N12" s="292" t="str">
        <x:v>Access review / confidentiality records</x:v>
      </x:c>
      <x:c r="O12" s="292" t="str">
        <x:v>Example Assessor</x:v>
      </x:c>
      <x:c r="P12" s="118" t="str">
        <x:v>Example Data</x:v>
      </x:c>
    </x:row>
    <x:row r="13">
      <x:c r="A13" s="117" t="str">
        <x:v>GAP-003</x:v>
      </x:c>
      <x:c r="B13" s="292" t="str">
        <x:v>Structural &amp; Governance</x:v>
      </x:c>
      <x:c r="C13" s="292" t="str">
        <x:v>Legal / accountable entity</x:v>
      </x:c>
      <x:c r="D13" s="292" t="str">
        <x:v>Is the laboratory or organization legally accountable for its activities and clearly identifiable?</x:v>
      </x:c>
      <x:c r="E13" s="292" t="str">
        <x:v>The laboratory operates within a hospital network, but the accountable legal entity is not explicit in the QMS manual.</x:v>
      </x:c>
      <x:c r="F13" s="292" t="str">
        <x:v>Partially Implemented</x:v>
      </x:c>
      <x:c r="G13" s="292" t="str">
        <x:v>Clarify the accountable entity and relationship to the laboratory service.</x:v>
      </x:c>
      <x:c r="H13" s="292" t="str">
        <x:v>Medium</x:v>
      </x:c>
      <x:c r="I13" s="292" t="str">
        <x:v>Medium</x:v>
      </x:c>
      <x:c r="J13" s="292" t="str">
        <x:v>Update QMS scope and governance documentation.</x:v>
      </x:c>
      <x:c r="K13" s="292" t="str">
        <x:v>Laboratory Director</x:v>
      </x:c>
      <x:c r="L13" s="298" t="n">
        <x:v>46326</x:v>
      </x:c>
      <x:c r="M13" s="292" t="str">
        <x:v>In Progress</x:v>
      </x:c>
      <x:c r="N13" s="292" t="str">
        <x:v>QMS manual / organization chart</x:v>
      </x:c>
      <x:c r="O13" s="292" t="str">
        <x:v>Example Assessor</x:v>
      </x:c>
      <x:c r="P13" s="118" t="str">
        <x:v>Example Data</x:v>
      </x:c>
    </x:row>
    <x:row r="14">
      <x:c r="A14" s="117" t="str">
        <x:v>GAP-004</x:v>
      </x:c>
      <x:c r="B14" s="292" t="str">
        <x:v>Structural &amp; Governance</x:v>
      </x:c>
      <x:c r="C14" s="292" t="str">
        <x:v>Laboratory Director</x:v>
      </x:c>
      <x:c r="D14" s="292" t="str">
        <x:v>Are responsibilities, authority and competence requirements of the Laboratory Director or equivalent defined?</x:v>
      </x:c>
      <x:c r="E14" s="292" t="str">
        <x:v>Director responsibilities are documented, but delegated technical authorities are inconsistently recorded.</x:v>
      </x:c>
      <x:c r="F14" s="292" t="str">
        <x:v>Partially Implemented</x:v>
      </x:c>
      <x:c r="G14" s="292" t="str">
        <x:v>Document delegated authorities and deputies for critical decisions.</x:v>
      </x:c>
      <x:c r="H14" s="292" t="str">
        <x:v>High</x:v>
      </x:c>
      <x:c r="I14" s="292" t="str">
        <x:v>High</x:v>
      </x:c>
      <x:c r="J14" s="292" t="str">
        <x:v>Create a controlled delegation and authorization matrix.</x:v>
      </x:c>
      <x:c r="K14" s="292" t="str">
        <x:v>Laboratory Director</x:v>
      </x:c>
      <x:c r="L14" s="298" t="n">
        <x:v>46310</x:v>
      </x:c>
      <x:c r="M14" s="292" t="str">
        <x:v>Open</x:v>
      </x:c>
      <x:c r="N14" s="292" t="str">
        <x:v>Delegation matrix</x:v>
      </x:c>
      <x:c r="O14" s="292" t="str">
        <x:v>Example Assessor</x:v>
      </x:c>
      <x:c r="P14" s="118" t="str">
        <x:v>Example Data</x:v>
      </x:c>
    </x:row>
    <x:row r="15">
      <x:c r="A15" s="117" t="str">
        <x:v>GAP-005</x:v>
      </x:c>
      <x:c r="B15" s="292" t="str">
        <x:v>Structural &amp; Governance</x:v>
      </x:c>
      <x:c r="C15" s="292" t="str">
        <x:v>Organization &amp; responsibilities</x:v>
      </x:c>
      <x:c r="D15" s="292" t="str">
        <x:v>Are roles, responsibilities, authorities and reporting relationships defined and communicated?</x:v>
      </x:c>
      <x:c r="E15" s="292" t="str">
        <x:v>Organization chart and section-head roles are current; responsibilities for POCT governance are still being finalized.</x:v>
      </x:c>
      <x:c r="F15" s="292" t="str">
        <x:v>Partially Implemented</x:v>
      </x:c>
      <x:c r="G15" s="292" t="str">
        <x:v>Clarify POCT governance roles and escalation.</x:v>
      </x:c>
      <x:c r="H15" s="292" t="str">
        <x:v>Medium</x:v>
      </x:c>
      <x:c r="I15" s="292" t="str">
        <x:v>Medium</x:v>
      </x:c>
      <x:c r="J15" s="292" t="str">
        <x:v>Approve POCT governance responsibilities.</x:v>
      </x:c>
      <x:c r="K15" s="292" t="str">
        <x:v>POCT Coordinator</x:v>
      </x:c>
      <x:c r="L15" s="298" t="n">
        <x:v>46331</x:v>
      </x:c>
      <x:c r="M15" s="292" t="str">
        <x:v>Planned</x:v>
      </x:c>
      <x:c r="N15" s="292" t="str">
        <x:v>Updated RACI / POCT governance terms</x:v>
      </x:c>
      <x:c r="O15" s="292" t="str">
        <x:v>Example Assessor</x:v>
      </x:c>
      <x:c r="P15" s="118" t="str">
        <x:v>Example Data</x:v>
      </x:c>
    </x:row>
    <x:row r="16">
      <x:c r="A16" s="117" t="str">
        <x:v>GAP-006</x:v>
      </x:c>
      <x:c r="B16" s="292" t="str">
        <x:v>Structural &amp; Governance</x:v>
      </x:c>
      <x:c r="C16" s="292" t="str">
        <x:v>Objectives &amp; policies</x:v>
      </x:c>
      <x:c r="D16" s="292" t="str">
        <x:v>Are laboratory policies and objectives established, monitored and aligned with quality and competence?</x:v>
      </x:c>
      <x:c r="E16" s="292" t="str"/>
      <x:c r="F16" s="292" t="str"/>
      <x:c r="G16" s="292" t="str"/>
      <x:c r="H16" s="292" t="str"/>
      <x:c r="I16" s="292" t="str"/>
      <x:c r="J16" s="292" t="str"/>
      <x:c r="K16" s="292" t="str"/>
      <x:c r="L16" s="298" t="str"/>
      <x:c r="M16" s="292" t="str"/>
      <x:c r="N16" s="292" t="str"/>
      <x:c r="O16" s="292" t="str"/>
      <x:c r="P16" s="118" t="str"/>
    </x:row>
    <x:row r="17">
      <x:c r="A17" s="117" t="str">
        <x:v>GAP-007</x:v>
      </x:c>
      <x:c r="B17" s="292" t="str">
        <x:v>Structural &amp; Governance</x:v>
      </x:c>
      <x:c r="C17" s="292" t="str">
        <x:v>Risk management</x:v>
      </x:c>
      <x:c r="D17" s="292" t="str">
        <x:v>Are risks to patients, staff and services identified, evaluated, controlled and monitored?</x:v>
      </x:c>
      <x:c r="E17" s="292" t="str"/>
      <x:c r="F17" s="292" t="str"/>
      <x:c r="G17" s="292" t="str"/>
      <x:c r="H17" s="292" t="str"/>
      <x:c r="I17" s="292" t="str"/>
      <x:c r="J17" s="292" t="str"/>
      <x:c r="K17" s="292" t="str"/>
      <x:c r="L17" s="298" t="str"/>
      <x:c r="M17" s="292" t="str"/>
      <x:c r="N17" s="292" t="str"/>
      <x:c r="O17" s="292" t="str"/>
      <x:c r="P17" s="118" t="str"/>
    </x:row>
    <x:row r="18">
      <x:c r="A18" s="117" t="str">
        <x:v>GAP-008</x:v>
      </x:c>
      <x:c r="B18" s="292" t="str">
        <x:v>Resources</x:v>
      </x:c>
      <x:c r="C18" s="292" t="str">
        <x:v>Personnel qualifications</x:v>
      </x:c>
      <x:c r="D18" s="292" t="str">
        <x:v>Are qualification and authorization requirements defined for each relevant laboratory role?</x:v>
      </x:c>
      <x:c r="E18" s="292" t="str"/>
      <x:c r="F18" s="292" t="str"/>
      <x:c r="G18" s="292" t="str"/>
      <x:c r="H18" s="292" t="str"/>
      <x:c r="I18" s="292" t="str"/>
      <x:c r="J18" s="292" t="str"/>
      <x:c r="K18" s="292" t="str"/>
      <x:c r="L18" s="298" t="str"/>
      <x:c r="M18" s="292" t="str"/>
      <x:c r="N18" s="292" t="str"/>
      <x:c r="O18" s="292" t="str"/>
      <x:c r="P18" s="118" t="str"/>
    </x:row>
    <x:row r="19">
      <x:c r="A19" s="117" t="str">
        <x:v>GAP-009</x:v>
      </x:c>
      <x:c r="B19" s="292" t="str">
        <x:v>Resources</x:v>
      </x:c>
      <x:c r="C19" s="292" t="str">
        <x:v>Training &amp; competency</x:v>
      </x:c>
      <x:c r="D19" s="292" t="str">
        <x:v>Are personnel trained, supervised as needed, and periodically assessed for competence?</x:v>
      </x:c>
      <x:c r="E19" s="292" t="str"/>
      <x:c r="F19" s="292" t="str"/>
      <x:c r="G19" s="292" t="str"/>
      <x:c r="H19" s="292" t="str"/>
      <x:c r="I19" s="292" t="str"/>
      <x:c r="J19" s="292" t="str"/>
      <x:c r="K19" s="292" t="str"/>
      <x:c r="L19" s="298" t="str"/>
      <x:c r="M19" s="292" t="str"/>
      <x:c r="N19" s="292" t="str"/>
      <x:c r="O19" s="292" t="str"/>
      <x:c r="P19" s="118" t="str"/>
    </x:row>
    <x:row r="20">
      <x:c r="A20" s="117" t="str">
        <x:v>GAP-010</x:v>
      </x:c>
      <x:c r="B20" s="292" t="str">
        <x:v>Resources</x:v>
      </x:c>
      <x:c r="C20" s="292" t="str">
        <x:v>Continuing competence</x:v>
      </x:c>
      <x:c r="D20" s="292" t="str">
        <x:v>Are competence gaps, retraining and reauthorization managed using defined evidence?</x:v>
      </x:c>
      <x:c r="E20" s="292" t="str"/>
      <x:c r="F20" s="292" t="str"/>
      <x:c r="G20" s="292" t="str"/>
      <x:c r="H20" s="292" t="str"/>
      <x:c r="I20" s="292" t="str"/>
      <x:c r="J20" s="292" t="str"/>
      <x:c r="K20" s="292" t="str"/>
      <x:c r="L20" s="298" t="str"/>
      <x:c r="M20" s="292" t="str"/>
      <x:c r="N20" s="292" t="str"/>
      <x:c r="O20" s="292" t="str"/>
      <x:c r="P20" s="118" t="str"/>
    </x:row>
    <x:row r="21">
      <x:c r="A21" s="117" t="str">
        <x:v>GAP-011</x:v>
      </x:c>
      <x:c r="B21" s="292" t="str">
        <x:v>Resources</x:v>
      </x:c>
      <x:c r="C21" s="292" t="str">
        <x:v>Facilities</x:v>
      </x:c>
      <x:c r="D21" s="292" t="str">
        <x:v>Are facilities suitable for the services performed and maintained to support safe, valid work?</x:v>
      </x:c>
      <x:c r="E21" s="292" t="str"/>
      <x:c r="F21" s="292" t="str"/>
      <x:c r="G21" s="292" t="str"/>
      <x:c r="H21" s="292" t="str"/>
      <x:c r="I21" s="292" t="str"/>
      <x:c r="J21" s="292" t="str"/>
      <x:c r="K21" s="292" t="str"/>
      <x:c r="L21" s="298" t="str"/>
      <x:c r="M21" s="292" t="str"/>
      <x:c r="N21" s="292" t="str"/>
      <x:c r="O21" s="292" t="str"/>
      <x:c r="P21" s="118" t="str"/>
    </x:row>
    <x:row r="22">
      <x:c r="A22" s="117" t="str">
        <x:v>GAP-012</x:v>
      </x:c>
      <x:c r="B22" s="292" t="str">
        <x:v>Resources</x:v>
      </x:c>
      <x:c r="C22" s="292" t="str">
        <x:v>Environmental conditions</x:v>
      </x:c>
      <x:c r="D22" s="292" t="str">
        <x:v>Are environmental conditions defined, monitored and controlled where they can affect examination quality?</x:v>
      </x:c>
      <x:c r="E22" s="292" t="str"/>
      <x:c r="F22" s="292" t="str"/>
      <x:c r="G22" s="292" t="str"/>
      <x:c r="H22" s="292" t="str"/>
      <x:c r="I22" s="292" t="str"/>
      <x:c r="J22" s="292" t="str"/>
      <x:c r="K22" s="292" t="str"/>
      <x:c r="L22" s="298" t="str"/>
      <x:c r="M22" s="292" t="str"/>
      <x:c r="N22" s="292" t="str"/>
      <x:c r="O22" s="292" t="str"/>
      <x:c r="P22" s="118" t="str"/>
    </x:row>
    <x:row r="23">
      <x:c r="A23" s="117" t="str">
        <x:v>GAP-013</x:v>
      </x:c>
      <x:c r="B23" s="292" t="str">
        <x:v>Resources</x:v>
      </x:c>
      <x:c r="C23" s="292" t="str">
        <x:v>Equipment lifecycle</x:v>
      </x:c>
      <x:c r="D23" s="292" t="str">
        <x:v>Are equipment selection, acceptance, identification, use, maintenance, repair and decommissioning controlled?</x:v>
      </x:c>
      <x:c r="E23" s="292" t="str"/>
      <x:c r="F23" s="292" t="str"/>
      <x:c r="G23" s="292" t="str"/>
      <x:c r="H23" s="292" t="str"/>
      <x:c r="I23" s="292" t="str"/>
      <x:c r="J23" s="292" t="str"/>
      <x:c r="K23" s="292" t="str"/>
      <x:c r="L23" s="298" t="str"/>
      <x:c r="M23" s="292" t="str"/>
      <x:c r="N23" s="292" t="str"/>
      <x:c r="O23" s="292" t="str"/>
      <x:c r="P23" s="118" t="str"/>
    </x:row>
    <x:row r="24">
      <x:c r="A24" s="117" t="str">
        <x:v>GAP-014</x:v>
      </x:c>
      <x:c r="B24" s="292" t="str">
        <x:v>Resources</x:v>
      </x:c>
      <x:c r="C24" s="292" t="str">
        <x:v>Equipment performance</x:v>
      </x:c>
      <x:c r="D24" s="292" t="str">
        <x:v>Are equipment performance, verification and maintenance records complete and traceable?</x:v>
      </x:c>
      <x:c r="E24" s="292" t="str"/>
      <x:c r="F24" s="292" t="str"/>
      <x:c r="G24" s="292" t="str"/>
      <x:c r="H24" s="292" t="str"/>
      <x:c r="I24" s="292" t="str"/>
      <x:c r="J24" s="292" t="str"/>
      <x:c r="K24" s="292" t="str"/>
      <x:c r="L24" s="298" t="str"/>
      <x:c r="M24" s="292" t="str"/>
      <x:c r="N24" s="292" t="str"/>
      <x:c r="O24" s="292" t="str"/>
      <x:c r="P24" s="118" t="str"/>
    </x:row>
    <x:row r="25">
      <x:c r="A25" s="117" t="str">
        <x:v>GAP-015</x:v>
      </x:c>
      <x:c r="B25" s="292" t="str">
        <x:v>Resources</x:v>
      </x:c>
      <x:c r="C25" s="292" t="str">
        <x:v>Calibration / traceability</x:v>
      </x:c>
      <x:c r="D25" s="292" t="str">
        <x:v>Is metrological traceability established where applicable and are calibration needs defined?</x:v>
      </x:c>
      <x:c r="E25" s="292" t="str"/>
      <x:c r="F25" s="292" t="str"/>
      <x:c r="G25" s="292" t="str"/>
      <x:c r="H25" s="292" t="str"/>
      <x:c r="I25" s="292" t="str"/>
      <x:c r="J25" s="292" t="str"/>
      <x:c r="K25" s="292" t="str"/>
      <x:c r="L25" s="298" t="str"/>
      <x:c r="M25" s="292" t="str"/>
      <x:c r="N25" s="292" t="str"/>
      <x:c r="O25" s="292" t="str"/>
      <x:c r="P25" s="118" t="str"/>
    </x:row>
    <x:row r="26">
      <x:c r="A26" s="117" t="str">
        <x:v>GAP-016</x:v>
      </x:c>
      <x:c r="B26" s="292" t="str">
        <x:v>Resources</x:v>
      </x:c>
      <x:c r="C26" s="292" t="str">
        <x:v>Reagents &amp; consumables</x:v>
      </x:c>
      <x:c r="D26" s="292" t="str">
        <x:v>Are acceptance, inventory, storage, lot verification and expiration controls defined?</x:v>
      </x:c>
      <x:c r="E26" s="292" t="str"/>
      <x:c r="F26" s="292" t="str"/>
      <x:c r="G26" s="292" t="str"/>
      <x:c r="H26" s="292" t="str"/>
      <x:c r="I26" s="292" t="str"/>
      <x:c r="J26" s="292" t="str"/>
      <x:c r="K26" s="292" t="str"/>
      <x:c r="L26" s="298" t="str"/>
      <x:c r="M26" s="292" t="str"/>
      <x:c r="N26" s="292" t="str"/>
      <x:c r="O26" s="292" t="str"/>
      <x:c r="P26" s="118" t="str"/>
    </x:row>
    <x:row r="27">
      <x:c r="A27" s="117" t="str">
        <x:v>GAP-017</x:v>
      </x:c>
      <x:c r="B27" s="292" t="str">
        <x:v>Resources</x:v>
      </x:c>
      <x:c r="C27" s="292" t="str">
        <x:v>Service agreements</x:v>
      </x:c>
      <x:c r="D27" s="292" t="str">
        <x:v>Are laboratory-user agreements or service arrangements reviewed and maintained?</x:v>
      </x:c>
      <x:c r="E27" s="292" t="str"/>
      <x:c r="F27" s="292" t="str"/>
      <x:c r="G27" s="292" t="str"/>
      <x:c r="H27" s="292" t="str"/>
      <x:c r="I27" s="292" t="str"/>
      <x:c r="J27" s="292" t="str"/>
      <x:c r="K27" s="292" t="str"/>
      <x:c r="L27" s="298" t="str"/>
      <x:c r="M27" s="292" t="str"/>
      <x:c r="N27" s="292" t="str"/>
      <x:c r="O27" s="292" t="str"/>
      <x:c r="P27" s="118" t="str"/>
    </x:row>
    <x:row r="28">
      <x:c r="A28" s="117" t="str">
        <x:v>GAP-018</x:v>
      </x:c>
      <x:c r="B28" s="292" t="str">
        <x:v>Resources</x:v>
      </x:c>
      <x:c r="C28" s="292" t="str">
        <x:v>External providers</x:v>
      </x:c>
      <x:c r="D28" s="292" t="str">
        <x:v>Are referral laboratories, suppliers and external services selected and monitored using defined criteria?</x:v>
      </x:c>
      <x:c r="E28" s="292" t="str"/>
      <x:c r="F28" s="292" t="str"/>
      <x:c r="G28" s="292" t="str"/>
      <x:c r="H28" s="292" t="str"/>
      <x:c r="I28" s="292" t="str"/>
      <x:c r="J28" s="292" t="str"/>
      <x:c r="K28" s="292" t="str"/>
      <x:c r="L28" s="298" t="str"/>
      <x:c r="M28" s="292" t="str"/>
      <x:c r="N28" s="292" t="str"/>
      <x:c r="O28" s="292" t="str"/>
      <x:c r="P28" s="118" t="str"/>
    </x:row>
    <x:row r="29">
      <x:c r="A29" s="117" t="str">
        <x:v>GAP-019</x:v>
      </x:c>
      <x:c r="B29" s="292" t="str">
        <x:v>Pre-examination</x:v>
      </x:c>
      <x:c r="C29" s="292" t="str">
        <x:v>Information for users</x:v>
      </x:c>
      <x:c r="D29" s="292" t="str">
        <x:v>Is information on services, preparation, collection requirements and limitations available to users?</x:v>
      </x:c>
      <x:c r="E29" s="292" t="str"/>
      <x:c r="F29" s="292" t="str"/>
      <x:c r="G29" s="292" t="str"/>
      <x:c r="H29" s="292" t="str"/>
      <x:c r="I29" s="292" t="str"/>
      <x:c r="J29" s="292" t="str"/>
      <x:c r="K29" s="292" t="str"/>
      <x:c r="L29" s="298" t="str"/>
      <x:c r="M29" s="292" t="str"/>
      <x:c r="N29" s="292" t="str"/>
      <x:c r="O29" s="292" t="str"/>
      <x:c r="P29" s="118" t="str"/>
    </x:row>
    <x:row r="30">
      <x:c r="A30" s="117" t="str">
        <x:v>GAP-020</x:v>
      </x:c>
      <x:c r="B30" s="292" t="str">
        <x:v>Pre-examination</x:v>
      </x:c>
      <x:c r="C30" s="292" t="str">
        <x:v>Requests</x:v>
      </x:c>
      <x:c r="D30" s="292" t="str">
        <x:v>Are examination requests complete, authorized and traceable to the patient and requester?</x:v>
      </x:c>
      <x:c r="E30" s="292" t="str"/>
      <x:c r="F30" s="292" t="str"/>
      <x:c r="G30" s="292" t="str"/>
      <x:c r="H30" s="292" t="str"/>
      <x:c r="I30" s="292" t="str"/>
      <x:c r="J30" s="292" t="str"/>
      <x:c r="K30" s="292" t="str"/>
      <x:c r="L30" s="298" t="str"/>
      <x:c r="M30" s="292" t="str"/>
      <x:c r="N30" s="292" t="str"/>
      <x:c r="O30" s="292" t="str"/>
      <x:c r="P30" s="118" t="str"/>
    </x:row>
    <x:row r="31">
      <x:c r="A31" s="117" t="str">
        <x:v>GAP-021</x:v>
      </x:c>
      <x:c r="B31" s="292" t="str">
        <x:v>Pre-examination</x:v>
      </x:c>
      <x:c r="C31" s="292" t="str">
        <x:v>Patient / specimen identification</x:v>
      </x:c>
      <x:c r="D31" s="292" t="str">
        <x:v>Are identification controls adequate from collection through result reporting?</x:v>
      </x:c>
      <x:c r="E31" s="292" t="str"/>
      <x:c r="F31" s="292" t="str"/>
      <x:c r="G31" s="292" t="str"/>
      <x:c r="H31" s="292" t="str"/>
      <x:c r="I31" s="292" t="str"/>
      <x:c r="J31" s="292" t="str"/>
      <x:c r="K31" s="292" t="str"/>
      <x:c r="L31" s="298" t="str"/>
      <x:c r="M31" s="292" t="str"/>
      <x:c r="N31" s="292" t="str"/>
      <x:c r="O31" s="292" t="str"/>
      <x:c r="P31" s="118" t="str"/>
    </x:row>
    <x:row r="32">
      <x:c r="A32" s="117" t="str">
        <x:v>GAP-022</x:v>
      </x:c>
      <x:c r="B32" s="292" t="str">
        <x:v>Pre-examination</x:v>
      </x:c>
      <x:c r="C32" s="292" t="str">
        <x:v>Collection</x:v>
      </x:c>
      <x:c r="D32" s="292" t="str">
        <x:v>Are primary sample collection instructions, training and collection records controlled?</x:v>
      </x:c>
      <x:c r="E32" s="292" t="str"/>
      <x:c r="F32" s="292" t="str"/>
      <x:c r="G32" s="292" t="str"/>
      <x:c r="H32" s="292" t="str"/>
      <x:c r="I32" s="292" t="str"/>
      <x:c r="J32" s="292" t="str"/>
      <x:c r="K32" s="292" t="str"/>
      <x:c r="L32" s="298" t="str"/>
      <x:c r="M32" s="292" t="str"/>
      <x:c r="N32" s="292" t="str"/>
      <x:c r="O32" s="292" t="str"/>
      <x:c r="P32" s="118" t="str"/>
    </x:row>
    <x:row r="33">
      <x:c r="A33" s="117" t="str">
        <x:v>GAP-023</x:v>
      </x:c>
      <x:c r="B33" s="292" t="str">
        <x:v>Pre-examination</x:v>
      </x:c>
      <x:c r="C33" s="292" t="str">
        <x:v>Transport</x:v>
      </x:c>
      <x:c r="D33" s="292" t="str">
        <x:v>Are specimen transport time, temperature, packaging and traceability requirements defined and monitored?</x:v>
      </x:c>
      <x:c r="E33" s="292" t="str"/>
      <x:c r="F33" s="292" t="str"/>
      <x:c r="G33" s="292" t="str"/>
      <x:c r="H33" s="292" t="str"/>
      <x:c r="I33" s="292" t="str"/>
      <x:c r="J33" s="292" t="str"/>
      <x:c r="K33" s="292" t="str"/>
      <x:c r="L33" s="298" t="str"/>
      <x:c r="M33" s="292" t="str"/>
      <x:c r="N33" s="292" t="str"/>
      <x:c r="O33" s="292" t="str"/>
      <x:c r="P33" s="118" t="str"/>
    </x:row>
    <x:row r="34">
      <x:c r="A34" s="117" t="str">
        <x:v>GAP-024</x:v>
      </x:c>
      <x:c r="B34" s="292" t="str">
        <x:v>Pre-examination</x:v>
      </x:c>
      <x:c r="C34" s="292" t="str">
        <x:v>Receipt / acceptance</x:v>
      </x:c>
      <x:c r="D34" s="292" t="str">
        <x:v>Are specimen receipt, acceptance, rejection and exception criteria defined and consistently applied?</x:v>
      </x:c>
      <x:c r="E34" s="292" t="str"/>
      <x:c r="F34" s="292" t="str"/>
      <x:c r="G34" s="292" t="str"/>
      <x:c r="H34" s="292" t="str"/>
      <x:c r="I34" s="292" t="str"/>
      <x:c r="J34" s="292" t="str"/>
      <x:c r="K34" s="292" t="str"/>
      <x:c r="L34" s="298" t="str"/>
      <x:c r="M34" s="292" t="str"/>
      <x:c r="N34" s="292" t="str"/>
      <x:c r="O34" s="292" t="str"/>
      <x:c r="P34" s="118" t="str"/>
    </x:row>
    <x:row r="35">
      <x:c r="A35" s="117" t="str">
        <x:v>GAP-025</x:v>
      </x:c>
      <x:c r="B35" s="292" t="str">
        <x:v>Pre-examination</x:v>
      </x:c>
      <x:c r="C35" s="292" t="str">
        <x:v>Pre-exam handling</x:v>
      </x:c>
      <x:c r="D35" s="292" t="str">
        <x:v>Are preparation, aliquoting, storage and stability requirements controlled before examination?</x:v>
      </x:c>
      <x:c r="E35" s="292" t="str"/>
      <x:c r="F35" s="292" t="str"/>
      <x:c r="G35" s="292" t="str"/>
      <x:c r="H35" s="292" t="str"/>
      <x:c r="I35" s="292" t="str"/>
      <x:c r="J35" s="292" t="str"/>
      <x:c r="K35" s="292" t="str"/>
      <x:c r="L35" s="298" t="str"/>
      <x:c r="M35" s="292" t="str"/>
      <x:c r="N35" s="292" t="str"/>
      <x:c r="O35" s="292" t="str"/>
      <x:c r="P35" s="118" t="str"/>
    </x:row>
    <x:row r="36">
      <x:c r="A36" s="117" t="str">
        <x:v>GAP-026</x:v>
      </x:c>
      <x:c r="B36" s="292" t="str">
        <x:v>Examination</x:v>
      </x:c>
      <x:c r="C36" s="292" t="str">
        <x:v>Method selection</x:v>
      </x:c>
      <x:c r="D36" s="292" t="str">
        <x:v>Are examination methods selected appropriately and current method information controlled?</x:v>
      </x:c>
      <x:c r="E36" s="292" t="str"/>
      <x:c r="F36" s="292" t="str"/>
      <x:c r="G36" s="292" t="str"/>
      <x:c r="H36" s="292" t="str"/>
      <x:c r="I36" s="292" t="str"/>
      <x:c r="J36" s="292" t="str"/>
      <x:c r="K36" s="292" t="str"/>
      <x:c r="L36" s="298" t="str"/>
      <x:c r="M36" s="292" t="str"/>
      <x:c r="N36" s="292" t="str"/>
      <x:c r="O36" s="292" t="str"/>
      <x:c r="P36" s="118" t="str"/>
    </x:row>
    <x:row r="37">
      <x:c r="A37" s="117" t="str">
        <x:v>GAP-027</x:v>
      </x:c>
      <x:c r="B37" s="292" t="str">
        <x:v>Examination</x:v>
      </x:c>
      <x:c r="C37" s="292" t="str">
        <x:v>Verification / validation</x:v>
      </x:c>
      <x:c r="D37" s="292" t="str">
        <x:v>Are methods verified or validated as appropriate before routine use and after significant change?</x:v>
      </x:c>
      <x:c r="E37" s="292" t="str"/>
      <x:c r="F37" s="292" t="str"/>
      <x:c r="G37" s="292" t="str"/>
      <x:c r="H37" s="292" t="str"/>
      <x:c r="I37" s="292" t="str"/>
      <x:c r="J37" s="292" t="str"/>
      <x:c r="K37" s="292" t="str"/>
      <x:c r="L37" s="298" t="str"/>
      <x:c r="M37" s="292" t="str"/>
      <x:c r="N37" s="292" t="str"/>
      <x:c r="O37" s="292" t="str"/>
      <x:c r="P37" s="118" t="str"/>
    </x:row>
    <x:row r="38">
      <x:c r="A38" s="117" t="str">
        <x:v>GAP-028</x:v>
      </x:c>
      <x:c r="B38" s="292" t="str">
        <x:v>Examination</x:v>
      </x:c>
      <x:c r="C38" s="292" t="str">
        <x:v>Measurement uncertainty</x:v>
      </x:c>
      <x:c r="D38" s="292" t="str">
        <x:v>Is measurement uncertainty evaluated where relevant to the examination and clinical interpretation?</x:v>
      </x:c>
      <x:c r="E38" s="292" t="str"/>
      <x:c r="F38" s="292" t="str"/>
      <x:c r="G38" s="292" t="str"/>
      <x:c r="H38" s="292" t="str"/>
      <x:c r="I38" s="292" t="str"/>
      <x:c r="J38" s="292" t="str"/>
      <x:c r="K38" s="292" t="str"/>
      <x:c r="L38" s="298" t="str"/>
      <x:c r="M38" s="292" t="str"/>
      <x:c r="N38" s="292" t="str"/>
      <x:c r="O38" s="292" t="str"/>
      <x:c r="P38" s="118" t="str"/>
    </x:row>
    <x:row r="39">
      <x:c r="A39" s="117" t="str">
        <x:v>GAP-029</x:v>
      </x:c>
      <x:c r="B39" s="292" t="str">
        <x:v>Examination</x:v>
      </x:c>
      <x:c r="C39" s="292" t="str">
        <x:v>Biological reference / decision limits</x:v>
      </x:c>
      <x:c r="D39" s="292" t="str">
        <x:v>Are reference intervals or clinical decision limits established, verified and reviewed as applicable?</x:v>
      </x:c>
      <x:c r="E39" s="292" t="str"/>
      <x:c r="F39" s="292" t="str"/>
      <x:c r="G39" s="292" t="str"/>
      <x:c r="H39" s="292" t="str"/>
      <x:c r="I39" s="292" t="str"/>
      <x:c r="J39" s="292" t="str"/>
      <x:c r="K39" s="292" t="str"/>
      <x:c r="L39" s="298" t="str"/>
      <x:c r="M39" s="292" t="str"/>
      <x:c r="N39" s="292" t="str"/>
      <x:c r="O39" s="292" t="str"/>
      <x:c r="P39" s="118" t="str"/>
    </x:row>
    <x:row r="40">
      <x:c r="A40" s="117" t="str">
        <x:v>GAP-030</x:v>
      </x:c>
      <x:c r="B40" s="292" t="str">
        <x:v>Examination</x:v>
      </x:c>
      <x:c r="C40" s="292" t="str">
        <x:v>Internal quality control</x:v>
      </x:c>
      <x:c r="D40" s="292" t="str">
        <x:v>Are IQC procedures defined, monitored and acted upon before invalid results are released?</x:v>
      </x:c>
      <x:c r="E40" s="292" t="str"/>
      <x:c r="F40" s="292" t="str"/>
      <x:c r="G40" s="292" t="str"/>
      <x:c r="H40" s="292" t="str"/>
      <x:c r="I40" s="292" t="str"/>
      <x:c r="J40" s="292" t="str"/>
      <x:c r="K40" s="292" t="str"/>
      <x:c r="L40" s="298" t="str"/>
      <x:c r="M40" s="292" t="str"/>
      <x:c r="N40" s="292" t="str"/>
      <x:c r="O40" s="292" t="str"/>
      <x:c r="P40" s="118" t="str"/>
    </x:row>
    <x:row r="41">
      <x:c r="A41" s="117" t="str">
        <x:v>GAP-031</x:v>
      </x:c>
      <x:c r="B41" s="292" t="str">
        <x:v>Examination</x:v>
      </x:c>
      <x:c r="C41" s="292" t="str">
        <x:v>External quality assessment</x:v>
      </x:c>
      <x:c r="D41" s="292" t="str">
        <x:v>Does the laboratory participate in suitable EQA/PT and investigate unsatisfactory performance?</x:v>
      </x:c>
      <x:c r="E41" s="292" t="str"/>
      <x:c r="F41" s="292" t="str"/>
      <x:c r="G41" s="292" t="str"/>
      <x:c r="H41" s="292" t="str"/>
      <x:c r="I41" s="292" t="str"/>
      <x:c r="J41" s="292" t="str"/>
      <x:c r="K41" s="292" t="str"/>
      <x:c r="L41" s="298" t="str"/>
      <x:c r="M41" s="292" t="str"/>
      <x:c r="N41" s="292" t="str"/>
      <x:c r="O41" s="292" t="str"/>
      <x:c r="P41" s="118" t="str"/>
    </x:row>
    <x:row r="42">
      <x:c r="A42" s="117" t="str">
        <x:v>GAP-032</x:v>
      </x:c>
      <x:c r="B42" s="292" t="str">
        <x:v>Examination</x:v>
      </x:c>
      <x:c r="C42" s="292" t="str">
        <x:v>Result comparability</x:v>
      </x:c>
      <x:c r="D42" s="292" t="str">
        <x:v>Are comparability issues managed where multiple instruments, methods or sites are used?</x:v>
      </x:c>
      <x:c r="E42" s="292" t="str"/>
      <x:c r="F42" s="292" t="str"/>
      <x:c r="G42" s="292" t="str"/>
      <x:c r="H42" s="292" t="str"/>
      <x:c r="I42" s="292" t="str"/>
      <x:c r="J42" s="292" t="str"/>
      <x:c r="K42" s="292" t="str"/>
      <x:c r="L42" s="298" t="str"/>
      <x:c r="M42" s="292" t="str"/>
      <x:c r="N42" s="292" t="str"/>
      <x:c r="O42" s="292" t="str"/>
      <x:c r="P42" s="118" t="str"/>
    </x:row>
    <x:row r="43">
      <x:c r="A43" s="117" t="str">
        <x:v>GAP-033</x:v>
      </x:c>
      <x:c r="B43" s="292" t="str">
        <x:v>Post-examination</x:v>
      </x:c>
      <x:c r="C43" s="292" t="str">
        <x:v>Review and authorization</x:v>
      </x:c>
      <x:c r="D43" s="292" t="str">
        <x:v>Are examination results reviewed and authorized by defined competent personnel?</x:v>
      </x:c>
      <x:c r="E43" s="292" t="str"/>
      <x:c r="F43" s="292" t="str"/>
      <x:c r="G43" s="292" t="str"/>
      <x:c r="H43" s="292" t="str"/>
      <x:c r="I43" s="292" t="str"/>
      <x:c r="J43" s="292" t="str"/>
      <x:c r="K43" s="292" t="str"/>
      <x:c r="L43" s="298" t="str"/>
      <x:c r="M43" s="292" t="str"/>
      <x:c r="N43" s="292" t="str"/>
      <x:c r="O43" s="292" t="str"/>
      <x:c r="P43" s="118" t="str"/>
    </x:row>
    <x:row r="44">
      <x:c r="A44" s="117" t="str">
        <x:v>GAP-034</x:v>
      </x:c>
      <x:c r="B44" s="292" t="str">
        <x:v>Post-examination</x:v>
      </x:c>
      <x:c r="C44" s="292" t="str">
        <x:v>Critical results</x:v>
      </x:c>
      <x:c r="D44" s="292" t="str">
        <x:v>Are critical results communicated using defined timeframes, verification and documentation controls?</x:v>
      </x:c>
      <x:c r="E44" s="292" t="str"/>
      <x:c r="F44" s="292" t="str"/>
      <x:c r="G44" s="292" t="str"/>
      <x:c r="H44" s="292" t="str"/>
      <x:c r="I44" s="292" t="str"/>
      <x:c r="J44" s="292" t="str"/>
      <x:c r="K44" s="292" t="str"/>
      <x:c r="L44" s="298" t="str"/>
      <x:c r="M44" s="292" t="str"/>
      <x:c r="N44" s="292" t="str"/>
      <x:c r="O44" s="292" t="str"/>
      <x:c r="P44" s="118" t="str"/>
    </x:row>
    <x:row r="45">
      <x:c r="A45" s="117" t="str">
        <x:v>GAP-035</x:v>
      </x:c>
      <x:c r="B45" s="292" t="str">
        <x:v>Post-examination</x:v>
      </x:c>
      <x:c r="C45" s="292" t="str">
        <x:v>Reports</x:v>
      </x:c>
      <x:c r="D45" s="292" t="str">
        <x:v>Do reports contain required information and are they clear, accurate and traceable?</x:v>
      </x:c>
      <x:c r="E45" s="292" t="str"/>
      <x:c r="F45" s="292" t="str"/>
      <x:c r="G45" s="292" t="str"/>
      <x:c r="H45" s="292" t="str"/>
      <x:c r="I45" s="292" t="str"/>
      <x:c r="J45" s="292" t="str"/>
      <x:c r="K45" s="292" t="str"/>
      <x:c r="L45" s="298" t="str"/>
      <x:c r="M45" s="292" t="str"/>
      <x:c r="N45" s="292" t="str"/>
      <x:c r="O45" s="292" t="str"/>
      <x:c r="P45" s="118" t="str"/>
    </x:row>
    <x:row r="46">
      <x:c r="A46" s="117" t="str">
        <x:v>GAP-036</x:v>
      </x:c>
      <x:c r="B46" s="292" t="str">
        <x:v>Post-examination</x:v>
      </x:c>
      <x:c r="C46" s="292" t="str">
        <x:v>Amended reports</x:v>
      </x:c>
      <x:c r="D46" s="292" t="str">
        <x:v>Are corrected/amended results controlled with traceable reason, authorization and communication?</x:v>
      </x:c>
      <x:c r="E46" s="292" t="str"/>
      <x:c r="F46" s="292" t="str"/>
      <x:c r="G46" s="292" t="str"/>
      <x:c r="H46" s="292" t="str"/>
      <x:c r="I46" s="292" t="str"/>
      <x:c r="J46" s="292" t="str"/>
      <x:c r="K46" s="292" t="str"/>
      <x:c r="L46" s="298" t="str"/>
      <x:c r="M46" s="292" t="str"/>
      <x:c r="N46" s="292" t="str"/>
      <x:c r="O46" s="292" t="str"/>
      <x:c r="P46" s="118" t="str"/>
    </x:row>
    <x:row r="47">
      <x:c r="A47" s="117" t="str">
        <x:v>GAP-037</x:v>
      </x:c>
      <x:c r="B47" s="292" t="str">
        <x:v>Post-examination</x:v>
      </x:c>
      <x:c r="C47" s="292" t="str">
        <x:v>Sample storage / disposal</x:v>
      </x:c>
      <x:c r="D47" s="292" t="str">
        <x:v>Are retention, storage and disposal conditions defined and controlled?</x:v>
      </x:c>
      <x:c r="E47" s="292" t="str"/>
      <x:c r="F47" s="292" t="str"/>
      <x:c r="G47" s="292" t="str"/>
      <x:c r="H47" s="292" t="str"/>
      <x:c r="I47" s="292" t="str"/>
      <x:c r="J47" s="292" t="str"/>
      <x:c r="K47" s="292" t="str"/>
      <x:c r="L47" s="298" t="str"/>
      <x:c r="M47" s="292" t="str"/>
      <x:c r="N47" s="292" t="str"/>
      <x:c r="O47" s="292" t="str"/>
      <x:c r="P47" s="118" t="str"/>
    </x:row>
    <x:row r="48">
      <x:c r="A48" s="117" t="str">
        <x:v>GAP-038</x:v>
      </x:c>
      <x:c r="B48" s="292" t="str">
        <x:v>Process</x:v>
      </x:c>
      <x:c r="C48" s="292" t="str">
        <x:v>Nonconforming work</x:v>
      </x:c>
      <x:c r="D48" s="292" t="str">
        <x:v>Is nonconforming laboratory work identified, controlled, evaluated for impact and followed through?</x:v>
      </x:c>
      <x:c r="E48" s="292" t="str"/>
      <x:c r="F48" s="292" t="str"/>
      <x:c r="G48" s="292" t="str"/>
      <x:c r="H48" s="292" t="str"/>
      <x:c r="I48" s="292" t="str"/>
      <x:c r="J48" s="292" t="str"/>
      <x:c r="K48" s="292" t="str"/>
      <x:c r="L48" s="298" t="str"/>
      <x:c r="M48" s="292" t="str"/>
      <x:c r="N48" s="292" t="str"/>
      <x:c r="O48" s="292" t="str"/>
      <x:c r="P48" s="118" t="str"/>
    </x:row>
    <x:row r="49">
      <x:c r="A49" s="117" t="str">
        <x:v>GAP-039</x:v>
      </x:c>
      <x:c r="B49" s="292" t="str">
        <x:v>Process</x:v>
      </x:c>
      <x:c r="C49" s="292" t="str">
        <x:v>Data &amp; information management</x:v>
      </x:c>
      <x:c r="D49" s="292" t="str">
        <x:v>Are LIS/manual information processes validated/verified, access-controlled, backed up and protected?</x:v>
      </x:c>
      <x:c r="E49" s="292" t="str"/>
      <x:c r="F49" s="292" t="str"/>
      <x:c r="G49" s="292" t="str"/>
      <x:c r="H49" s="292" t="str"/>
      <x:c r="I49" s="292" t="str"/>
      <x:c r="J49" s="292" t="str"/>
      <x:c r="K49" s="292" t="str"/>
      <x:c r="L49" s="298" t="str"/>
      <x:c r="M49" s="292" t="str"/>
      <x:c r="N49" s="292" t="str"/>
      <x:c r="O49" s="292" t="str"/>
      <x:c r="P49" s="118" t="str"/>
    </x:row>
    <x:row r="50">
      <x:c r="A50" s="117" t="str">
        <x:v>GAP-040</x:v>
      </x:c>
      <x:c r="B50" s="292" t="str">
        <x:v>Process</x:v>
      </x:c>
      <x:c r="C50" s="292" t="str">
        <x:v>System changes / interfaces</x:v>
      </x:c>
      <x:c r="D50" s="292" t="str">
        <x:v>Are LIS, middleware and interface changes assessed, tested and authorized before release?</x:v>
      </x:c>
      <x:c r="E50" s="292" t="str"/>
      <x:c r="F50" s="292" t="str"/>
      <x:c r="G50" s="292" t="str"/>
      <x:c r="H50" s="292" t="str"/>
      <x:c r="I50" s="292" t="str"/>
      <x:c r="J50" s="292" t="str"/>
      <x:c r="K50" s="292" t="str"/>
      <x:c r="L50" s="298" t="str"/>
      <x:c r="M50" s="292" t="str"/>
      <x:c r="N50" s="292" t="str"/>
      <x:c r="O50" s="292" t="str"/>
      <x:c r="P50" s="118" t="str"/>
    </x:row>
    <x:row r="51">
      <x:c r="A51" s="117" t="str">
        <x:v>GAP-041</x:v>
      </x:c>
      <x:c r="B51" s="292" t="str">
        <x:v>Process</x:v>
      </x:c>
      <x:c r="C51" s="292" t="str">
        <x:v>Complaints</x:v>
      </x:c>
      <x:c r="D51" s="292" t="str">
        <x:v>Are complaints received, investigated, resolved and trended using an impartial process?</x:v>
      </x:c>
      <x:c r="E51" s="292" t="str"/>
      <x:c r="F51" s="292" t="str"/>
      <x:c r="G51" s="292" t="str"/>
      <x:c r="H51" s="292" t="str"/>
      <x:c r="I51" s="292" t="str"/>
      <x:c r="J51" s="292" t="str"/>
      <x:c r="K51" s="292" t="str"/>
      <x:c r="L51" s="298" t="str"/>
      <x:c r="M51" s="292" t="str"/>
      <x:c r="N51" s="292" t="str"/>
      <x:c r="O51" s="292" t="str"/>
      <x:c r="P51" s="118" t="str"/>
    </x:row>
    <x:row r="52">
      <x:c r="A52" s="117" t="str">
        <x:v>GAP-042</x:v>
      </x:c>
      <x:c r="B52" s="292" t="str">
        <x:v>Process</x:v>
      </x:c>
      <x:c r="C52" s="292" t="str">
        <x:v>Continuity &amp; emergency response</x:v>
      </x:c>
      <x:c r="D52" s="292" t="str">
        <x:v>Are contingency plans available for equipment, utility, staffing, IT or other disruptions?</x:v>
      </x:c>
      <x:c r="E52" s="292" t="str"/>
      <x:c r="F52" s="292" t="str"/>
      <x:c r="G52" s="292" t="str"/>
      <x:c r="H52" s="292" t="str"/>
      <x:c r="I52" s="292" t="str"/>
      <x:c r="J52" s="292" t="str"/>
      <x:c r="K52" s="292" t="str"/>
      <x:c r="L52" s="298" t="str"/>
      <x:c r="M52" s="292" t="str"/>
      <x:c r="N52" s="292" t="str"/>
      <x:c r="O52" s="292" t="str"/>
      <x:c r="P52" s="118" t="str"/>
    </x:row>
    <x:row r="53">
      <x:c r="A53" s="117" t="str">
        <x:v>GAP-043</x:v>
      </x:c>
      <x:c r="B53" s="292" t="str">
        <x:v>Management System</x:v>
      </x:c>
      <x:c r="C53" s="292" t="str">
        <x:v>QMS documentation</x:v>
      </x:c>
      <x:c r="D53" s="292" t="str">
        <x:v>Is the laboratory management system documented to the extent needed for consistent operation?</x:v>
      </x:c>
      <x:c r="E53" s="292" t="str"/>
      <x:c r="F53" s="292" t="str"/>
      <x:c r="G53" s="292" t="str"/>
      <x:c r="H53" s="292" t="str"/>
      <x:c r="I53" s="292" t="str"/>
      <x:c r="J53" s="292" t="str"/>
      <x:c r="K53" s="292" t="str"/>
      <x:c r="L53" s="298" t="str"/>
      <x:c r="M53" s="292" t="str"/>
      <x:c r="N53" s="292" t="str"/>
      <x:c r="O53" s="292" t="str"/>
      <x:c r="P53" s="118" t="str"/>
    </x:row>
    <x:row r="54">
      <x:c r="A54" s="117" t="str">
        <x:v>GAP-044</x:v>
      </x:c>
      <x:c r="B54" s="292" t="str">
        <x:v>Management System</x:v>
      </x:c>
      <x:c r="C54" s="292" t="str">
        <x:v>Document control</x:v>
      </x:c>
      <x:c r="D54" s="292" t="str">
        <x:v>Are documents reviewed, approved, current at point of use and protected from unintended change?</x:v>
      </x:c>
      <x:c r="E54" s="292" t="str"/>
      <x:c r="F54" s="292" t="str"/>
      <x:c r="G54" s="292" t="str"/>
      <x:c r="H54" s="292" t="str"/>
      <x:c r="I54" s="292" t="str"/>
      <x:c r="J54" s="292" t="str"/>
      <x:c r="K54" s="292" t="str"/>
      <x:c r="L54" s="298" t="str"/>
      <x:c r="M54" s="292" t="str"/>
      <x:c r="N54" s="292" t="str"/>
      <x:c r="O54" s="292" t="str"/>
      <x:c r="P54" s="118" t="str"/>
    </x:row>
    <x:row r="55">
      <x:c r="A55" s="117" t="str">
        <x:v>GAP-045</x:v>
      </x:c>
      <x:c r="B55" s="292" t="str">
        <x:v>Management System</x:v>
      </x:c>
      <x:c r="C55" s="292" t="str">
        <x:v>Records control</x:v>
      </x:c>
      <x:c r="D55" s="292" t="str">
        <x:v>Are records legible, traceable, confidential, retrievable and retained for defined periods?</x:v>
      </x:c>
      <x:c r="E55" s="292" t="str"/>
      <x:c r="F55" s="292" t="str"/>
      <x:c r="G55" s="292" t="str"/>
      <x:c r="H55" s="292" t="str"/>
      <x:c r="I55" s="292" t="str"/>
      <x:c r="J55" s="292" t="str"/>
      <x:c r="K55" s="292" t="str"/>
      <x:c r="L55" s="298" t="str"/>
      <x:c r="M55" s="292" t="str"/>
      <x:c r="N55" s="292" t="str"/>
      <x:c r="O55" s="292" t="str"/>
      <x:c r="P55" s="118" t="str"/>
    </x:row>
    <x:row r="56">
      <x:c r="A56" s="117" t="str">
        <x:v>GAP-046</x:v>
      </x:c>
      <x:c r="B56" s="292" t="str">
        <x:v>Management System</x:v>
      </x:c>
      <x:c r="C56" s="292" t="str">
        <x:v>Risks &amp; opportunities</x:v>
      </x:c>
      <x:c r="D56" s="292" t="str">
        <x:v>Are management-system risks and opportunities addressed and actions evaluated?</x:v>
      </x:c>
      <x:c r="E56" s="292" t="str"/>
      <x:c r="F56" s="292" t="str"/>
      <x:c r="G56" s="292" t="str"/>
      <x:c r="H56" s="292" t="str"/>
      <x:c r="I56" s="292" t="str"/>
      <x:c r="J56" s="292" t="str"/>
      <x:c r="K56" s="292" t="str"/>
      <x:c r="L56" s="298" t="str"/>
      <x:c r="M56" s="292" t="str"/>
      <x:c r="N56" s="292" t="str"/>
      <x:c r="O56" s="292" t="str"/>
      <x:c r="P56" s="118" t="str"/>
    </x:row>
    <x:row r="57">
      <x:c r="A57" s="117" t="str">
        <x:v>GAP-047</x:v>
      </x:c>
      <x:c r="B57" s="292" t="str">
        <x:v>Management System</x:v>
      </x:c>
      <x:c r="C57" s="292" t="str">
        <x:v>Improvement</x:v>
      </x:c>
      <x:c r="D57" s="292" t="str">
        <x:v>Are improvement opportunities identified, prioritized and tracked for benefit?</x:v>
      </x:c>
      <x:c r="E57" s="292" t="str"/>
      <x:c r="F57" s="292" t="str"/>
      <x:c r="G57" s="292" t="str"/>
      <x:c r="H57" s="292" t="str"/>
      <x:c r="I57" s="292" t="str"/>
      <x:c r="J57" s="292" t="str"/>
      <x:c r="K57" s="292" t="str"/>
      <x:c r="L57" s="298" t="str"/>
      <x:c r="M57" s="292" t="str"/>
      <x:c r="N57" s="292" t="str"/>
      <x:c r="O57" s="292" t="str"/>
      <x:c r="P57" s="118" t="str"/>
    </x:row>
    <x:row r="58">
      <x:c r="A58" s="117" t="str">
        <x:v>GAP-048</x:v>
      </x:c>
      <x:c r="B58" s="292" t="str">
        <x:v>Management System</x:v>
      </x:c>
      <x:c r="C58" s="292" t="str">
        <x:v>Nonconformity &amp; corrective action</x:v>
      </x:c>
      <x:c r="D58" s="292" t="str">
        <x:v>Are causes evaluated, corrective actions implemented and effectiveness verified?</x:v>
      </x:c>
      <x:c r="E58" s="292" t="str"/>
      <x:c r="F58" s="292" t="str"/>
      <x:c r="G58" s="292" t="str"/>
      <x:c r="H58" s="292" t="str"/>
      <x:c r="I58" s="292" t="str"/>
      <x:c r="J58" s="292" t="str"/>
      <x:c r="K58" s="292" t="str"/>
      <x:c r="L58" s="298" t="str"/>
      <x:c r="M58" s="292" t="str"/>
      <x:c r="N58" s="292" t="str"/>
      <x:c r="O58" s="292" t="str"/>
      <x:c r="P58" s="118" t="str"/>
    </x:row>
    <x:row r="59">
      <x:c r="A59" s="117" t="str">
        <x:v>GAP-049</x:v>
      </x:c>
      <x:c r="B59" s="292" t="str">
        <x:v>Management System</x:v>
      </x:c>
      <x:c r="C59" s="292" t="str">
        <x:v>Quality indicators</x:v>
      </x:c>
      <x:c r="D59" s="292" t="str">
        <x:v>Are quality indicators selected, monitored, analyzed and used to improve services?</x:v>
      </x:c>
      <x:c r="E59" s="292" t="str"/>
      <x:c r="F59" s="292" t="str"/>
      <x:c r="G59" s="292" t="str"/>
      <x:c r="H59" s="292" t="str"/>
      <x:c r="I59" s="292" t="str"/>
      <x:c r="J59" s="292" t="str"/>
      <x:c r="K59" s="292" t="str"/>
      <x:c r="L59" s="298" t="str"/>
      <x:c r="M59" s="292" t="str"/>
      <x:c r="N59" s="292" t="str"/>
      <x:c r="O59" s="292" t="str"/>
      <x:c r="P59" s="118" t="str"/>
    </x:row>
    <x:row r="60">
      <x:c r="A60" s="117" t="str">
        <x:v>GAP-050</x:v>
      </x:c>
      <x:c r="B60" s="292" t="str">
        <x:v>Management System</x:v>
      </x:c>
      <x:c r="C60" s="292" t="str">
        <x:v>Internal audit</x:v>
      </x:c>
      <x:c r="D60" s="292" t="str">
        <x:v>Is an audit programme implemented with competent, objective auditors and effective follow-up?</x:v>
      </x:c>
      <x:c r="E60" s="292" t="str"/>
      <x:c r="F60" s="292" t="str"/>
      <x:c r="G60" s="292" t="str"/>
      <x:c r="H60" s="292" t="str"/>
      <x:c r="I60" s="292" t="str"/>
      <x:c r="J60" s="292" t="str"/>
      <x:c r="K60" s="292" t="str"/>
      <x:c r="L60" s="298" t="str"/>
      <x:c r="M60" s="292" t="str"/>
      <x:c r="N60" s="292" t="str"/>
      <x:c r="O60" s="292" t="str"/>
      <x:c r="P60" s="118" t="str"/>
    </x:row>
    <x:row r="61">
      <x:c r="A61" s="119" t="str">
        <x:v>GAP-051</x:v>
      </x:c>
      <x:c r="B61" s="293" t="str">
        <x:v>Management System</x:v>
      </x:c>
      <x:c r="C61" s="293" t="str">
        <x:v>Management review</x:v>
      </x:c>
      <x:c r="D61" s="293" t="str">
        <x:v>Does management review evaluate performance, risks, resources, changes and improvement needs?</x:v>
      </x:c>
      <x:c r="E61" s="293" t="str"/>
      <x:c r="F61" s="293" t="str"/>
      <x:c r="G61" s="293" t="str"/>
      <x:c r="H61" s="293" t="str"/>
      <x:c r="I61" s="293" t="str"/>
      <x:c r="J61" s="293" t="str"/>
      <x:c r="K61" s="293" t="str"/>
      <x:c r="L61" s="299" t="str"/>
      <x:c r="M61" s="293" t="str"/>
      <x:c r="N61" s="293" t="str"/>
      <x:c r="O61" s="293" t="str"/>
      <x:c r="P61" s="120" t="str"/>
    </x:row>
  </x:sheetData>
  <x:mergeCells>
    <x:mergeCell ref="A1:P1"/>
    <x:mergeCell ref="A7:P7"/>
  </x:mergeCells>
  <x:conditionalFormatting sqref="F11:F61">
    <x:cfRule type="expression" dxfId="0" priority="1">
      <x:formula>OR(INDIRECT("RC",0)="Completed",INDIRECT("RC",0)="Closed",INDIRECT("RC",0)="Conforming",INDIRECT("RC",0)="Fully Implemented")</x:formula>
    </x:cfRule>
    <x:cfRule type="expression" dxfId="1" priority="2">
      <x:formula>OR(INDIRECT("RC",0)="Blocked",INDIRECT("RC",0)="Major NC",INDIRECT("RC",0)="Not Implemented",INDIRECT("RC",0)="Critical")</x:formula>
    </x:cfRule>
    <x:cfRule type="expression" dxfId="2" priority="3">
      <x:formula>OR(INDIRECT("RC",0)="In Progress",INDIRECT("RC",0)="Partially Implemented",INDIRECT("RC",0)="Opportunity",INDIRECT("RC",0)="High")</x:formula>
    </x:cfRule>
  </x:conditionalFormatting>
  <x:dataValidations count="5">
    <x:dataValidation type="list" sqref="F11:F61">
      <x:formula1>"Not Assessed,Fully Implemented,Partially Implemented,Not Implemented,N/A"</x:formula1>
    </x:dataValidation>
    <x:dataValidation type="list" sqref="H11:H61">
      <x:formula1>"Critical,High,Medium,Low"</x:formula1>
    </x:dataValidation>
    <x:dataValidation type="list" sqref="I11:I61">
      <x:formula1>"High,Medium,Low"</x:formula1>
    </x:dataValidation>
    <x:dataValidation type="list" sqref="M11:M61">
      <x:formula1>"Not Started,Planned,Open,In Progress,Blocked,Completed,Closed"</x:formula1>
    </x:dataValidation>
    <x:dataValidation type="list" sqref="P11:P61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00498298af9495b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  <x:col min="4" max="4" width="24" hidden="0" customWidth="1"/>
    <x:col min="5" max="5" width="18" hidden="0" customWidth="1"/>
  </x:cols>
  <x:sheetData>
    <x:row r="1" ht="34" customHeight="1">
      <x:c r="A1" s="167" t="str">
        <x:v>Laboratory Gap Analysis Dashboard</x:v>
      </x:c>
      <x:c r="B1" s="167"/>
      <x:c r="C1" s="167"/>
      <x:c r="D1" s="167"/>
      <x:c r="E1" s="167"/>
      <x:c r="F1" s="167"/>
      <x:c r="G1" s="167"/>
      <x:c r="H1" s="167"/>
      <x:c r="I1" s="167"/>
      <x:c r="J1" s="167"/>
      <x:c r="K1" s="167"/>
      <x:c r="L1" s="167"/>
      <x:c r="M1" s="167"/>
      <x:c r="N1" s="167"/>
    </x:row>
    <x:row r="3">
      <x:c r="A3" s="225" t="str">
        <x:v>Document Code</x:v>
      </x:c>
      <x:c r="B3" s="190" t="str">
        <x:v>LQMS-RPT-002</x:v>
      </x:c>
      <x:c r="C3" s="229" t="str">
        <x:v>Version</x:v>
      </x:c>
      <x:c r="D3" s="190" t="str">
        <x:v>1.0</x:v>
      </x:c>
      <x:c r="E3" s="229" t="str">
        <x:v>Classification</x:v>
      </x:c>
      <x:c r="F3" s="191" t="str">
        <x:v>INTERNAL</x:v>
      </x:c>
    </x:row>
    <x:row r="4">
      <x:c r="A4" s="233" t="str">
        <x:v>Applicable Standard</x:v>
      </x:c>
      <x:c r="B4" s="193" t="str">
        <x:v>ISO 15189:2022</x:v>
      </x:c>
      <x:c r="C4" s="237" t="str">
        <x:v>Effective Date</x:v>
      </x:c>
      <x:c r="D4" s="193" t="str">
        <x:v>2026-09-19</x:v>
      </x:c>
      <x:c r="E4" s="237" t="str">
        <x:v>Document Owner</x:v>
      </x:c>
      <x:c r="F4" s="194" t="str">
        <x:v>[DOCUMENT OWNER]</x:v>
      </x:c>
    </x:row>
    <x:row r="5">
      <x:c r="A5" s="241" t="str">
        <x:v>Website</x:v>
      </x:c>
      <x:c r="B5" s="196" t="str">
        <x:v>www.iso-toolkits.org</x:v>
      </x:c>
      <x:c r="C5" s="245" t="str">
        <x:v>Email</x:v>
      </x:c>
      <x:c r="D5" s="196" t="str">
        <x:v>info@iso-toolkits.org</x:v>
      </x:c>
      <x:c r="E5" s="245" t="str">
        <x:v>Organization</x:v>
      </x:c>
      <x:c r="F5" s="197" t="str">
        <x:v>[ORGANIZATION NAME]</x:v>
      </x:c>
    </x:row>
    <x:row r="7">
      <x:c r="A7" s="254" t="str">
        <x:v>[Note] KPI cards always show Actual Data only. Until Actual Data exists, the chart displays Example Data from the first five assessment rows.</x:v>
      </x:c>
      <x:c r="B7" s="255"/>
      <x:c r="C7" s="255"/>
      <x:c r="D7" s="255"/>
      <x:c r="E7" s="255"/>
      <x:c r="F7" s="255"/>
      <x:c r="G7" s="255"/>
      <x:c r="H7" s="255"/>
      <x:c r="I7" s="255"/>
      <x:c r="J7" s="255"/>
      <x:c r="K7" s="255"/>
      <x:c r="L7" s="255"/>
      <x:c r="M7" s="255"/>
      <x:c r="N7" s="256"/>
    </x:row>
    <x:row r="9">
      <x:c r="A9" s="275" t="str">
        <x:v>KPI</x:v>
      </x:c>
      <x:c r="B9" s="277" t="str">
        <x:v>Value</x:v>
      </x:c>
      <x:c r="D9" s="275" t="str">
        <x:v>Chart Control</x:v>
      </x:c>
      <x:c r="E9" s="277" t="str">
        <x:v>Value</x:v>
      </x:c>
    </x:row>
    <x:row r="10">
      <x:c r="A10" s="36" t="str">
        <x:v>Actual Criteria Assessed</x:v>
      </x:c>
      <x:c r="B10" s="37" t="n">
        <x:f>COUNTIF('Gap Analysis'!$P$11:$P$61,"Actual Data")</x:f>
        <x:v>0</x:v>
      </x:c>
      <x:c r="D10" s="36" t="str">
        <x:v>Chart Data Mode</x:v>
      </x:c>
      <x:c r="E10" s="37" t="str">
        <x:f>IF(COUNTIF('Gap Analysis'!$P$11:$P$61,"Actual Data")&gt;0,"Actual Data","Illustrative Data")</x:f>
        <x:v>Illustrative Data</x:v>
      </x:c>
    </x:row>
    <x:row r="11">
      <x:c r="A11" s="36" t="str">
        <x:v>Fully Implemented</x:v>
      </x:c>
      <x:c r="B11" s="37" t="n">
        <x:f>COUNTIFS('Gap Analysis'!$P$11:$P$61,"Actual Data",'Gap Analysis'!$F$11:$F$61,"Fully Implemented")</x:f>
        <x:v>0</x:v>
      </x:c>
      <x:c r="D11" s="38" t="str">
        <x:v>Chart Source Type</x:v>
      </x:c>
      <x:c r="E11" s="39" t="str">
        <x:f>IF(COUNTIF('Gap Analysis'!$P$11:$P$61,"Actual Data")&gt;0,"Actual Data","Example Data")</x:f>
        <x:v>Example Data</x:v>
      </x:c>
    </x:row>
    <x:row r="12">
      <x:c r="A12" s="36" t="str">
        <x:v>Partially Implemented</x:v>
      </x:c>
      <x:c r="B12" s="37" t="n">
        <x:f>COUNTIFS('Gap Analysis'!$P$11:$P$61,"Actual Data",'Gap Analysis'!$F$11:$F$61,"Partially Implemented")</x:f>
        <x:v>0</x:v>
      </x:c>
    </x:row>
    <x:row r="13">
      <x:c r="A13" s="36" t="str">
        <x:v>Not Implemented</x:v>
      </x:c>
      <x:c r="B13" s="37" t="n">
        <x:f>COUNTIFS('Gap Analysis'!$P$11:$P$61,"Actual Data",'Gap Analysis'!$F$11:$F$61,"Not Implemented")</x:f>
        <x:v>0</x:v>
      </x:c>
    </x:row>
    <x:row r="14">
      <x:c r="A14" s="36" t="str">
        <x:v>Critical / High Risk Gaps</x:v>
      </x:c>
      <x:c r="B14" s="37" t="n">
        <x:f>COUNTIFS('Gap Analysis'!$P$11:$P$61,"Actual Data",'Gap Analysis'!$H$11:$H$61,"Critical")+COUNTIFS('Gap Analysis'!$P$11:$P$61,"Actual Data",'Gap Analysis'!$H$11:$H$61,"High")</x:f>
        <x:v>0</x:v>
      </x:c>
      <x:c r="D14" s="275" t="str">
        <x:v>Assessment Status</x:v>
      </x:c>
      <x:c r="E14" s="277" t="str">
        <x:v>Count</x:v>
      </x:c>
    </x:row>
    <x:row r="15">
      <x:c r="A15" s="36" t="str">
        <x:v>High Priority Gaps</x:v>
      </x:c>
      <x:c r="B15" s="37" t="n">
        <x:f>COUNTIFS('Gap Analysis'!$P$11:$P$61,"Actual Data",'Gap Analysis'!$I$11:$I$61,"High",'Gap Analysis'!$F$11:$F$61,"&lt;&gt;Fully Implemented",'Gap Analysis'!$F$11:$F$61,"&lt;&gt;N/A")</x:f>
        <x:v>0</x:v>
      </x:c>
      <x:c r="D15" s="117" t="str">
        <x:v>Fully Implemented</x:v>
      </x:c>
      <x:c r="E15" s="118" t="n">
        <x:f>COUNTIFS('Gap Analysis'!$P$11:$P$61,$E$11,'Gap Analysis'!$F$11:$F$61,D15)</x:f>
        <x:v>1</x:v>
      </x:c>
    </x:row>
    <x:row r="16">
      <x:c r="A16" s="36" t="str">
        <x:v>Assessment Completion %</x:v>
      </x:c>
      <x:c r="B16" s="302" t="n">
        <x:f>IF(COUNTA('Gap Analysis'!$A$11:$A$61)=0,0,B10/COUNTA('Gap Analysis'!$A$11:$A$61))</x:f>
        <x:v>0</x:v>
      </x:c>
      <x:c r="D16" s="117" t="str">
        <x:v>Partially Implemented</x:v>
      </x:c>
      <x:c r="E16" s="118" t="n">
        <x:f>COUNTIFS('Gap Analysis'!$P$11:$P$61,$E$11,'Gap Analysis'!$F$11:$F$61,D16)</x:f>
        <x:v>4</x:v>
      </x:c>
    </x:row>
    <x:row r="17">
      <x:c r="A17" s="38" t="str">
        <x:v>Open / In Progress Actions</x:v>
      </x:c>
      <x:c r="B17" s="39" t="n">
        <x:f>COUNTIFS('Gap Analysis'!$P$11:$P$61,"Actual Data",'Gap Analysis'!$M$11:$M$61,"Open")+COUNTIFS('Gap Analysis'!$P$11:$P$61,"Actual Data",'Gap Analysis'!$M$11:$M$61,"In Progress")</x:f>
        <x:v>0</x:v>
      </x:c>
      <x:c r="D17" s="117" t="str">
        <x:v>Not Implemented</x:v>
      </x:c>
      <x:c r="E17" s="118" t="n">
        <x:f>COUNTIFS('Gap Analysis'!$P$11:$P$61,$E$11,'Gap Analysis'!$F$11:$F$61,D17)</x:f>
        <x:v>0</x:v>
      </x:c>
    </x:row>
    <x:row r="18">
      <x:c r="D18" s="119" t="str">
        <x:v>N/A</x:v>
      </x:c>
      <x:c r="E18" s="120" t="n">
        <x:f>COUNTIFS('Gap Analysis'!$P$11:$P$61,$E$11,'Gap Analysis'!$F$11:$F$61,D18)</x:f>
        <x:v>0</x:v>
      </x:c>
    </x:row>
  </x:sheetData>
  <x:mergeCells>
    <x:mergeCell ref="A1:N1"/>
    <x:mergeCell ref="A7:N7"/>
  </x:mergeCells>
  <x:pageMargins left="0.7" right="0.7" top="0.75" bottom="0.75" header="0.3" footer="0.3"/>
  <x:drawing xmlns:r="http://schemas.openxmlformats.org/officeDocument/2006/relationships" r:id="R2f4cf3349659494c"/>
</x:worksheet>
</file>