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7728a0d1e47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ae87a246e9e641c7"/>
    <x:sheet xmlns:r="http://schemas.openxmlformats.org/officeDocument/2006/relationships" name="Reference Data" sheetId="2" r:id="R5208c244618d45a2"/>
    <x:sheet xmlns:r="http://schemas.openxmlformats.org/officeDocument/2006/relationships" name="Gap Analysis" sheetId="3" r:id="R6398f36239fd4df2"/>
    <x:sheet xmlns:r="http://schemas.openxmlformats.org/officeDocument/2006/relationships" name="Example Assessment" sheetId="4" r:id="Rf6757e2f49724a30"/>
    <x:sheet xmlns:r="http://schemas.openxmlformats.org/officeDocument/2006/relationships" name="Dashboard" sheetId="5" r:id="R534f72935eca4f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10">
    <x:font>
      <x:sz val="11"/>
      <x:name val="Carlito"/>
    </x:font>
    <x:font>
      <x:b/>
      <x:sz val="19"/>
      <x:color rgb="FF1F4E79"/>
      <x:name val="Cambria"/>
    </x:font>
    <x:font>
      <x:sz val="10"/>
      <x:color rgb="FF000000"/>
      <x:name val="Cambria"/>
    </x:font>
    <x:font>
      <x:b/>
      <x:sz val="11"/>
      <x:color rgb="FF000000"/>
      <x:name val="Cambria"/>
    </x:font>
    <x:font>
      <x:b/>
      <x:sz val="10"/>
      <x:color rgb="FF1F4E79"/>
      <x:name val="Cambria"/>
    </x:font>
    <x:font>
      <x:i/>
      <x:sz val="9"/>
      <x:color rgb="FFC00000"/>
      <x:name val="Cambria"/>
    </x:font>
    <x:font>
      <x:sz val="9"/>
      <x:color rgb="FF000000"/>
      <x:name val="Cambria"/>
    </x:font>
    <x:font>
      <x:b/>
      <x:sz val="18"/>
      <x:color rgb="FF1F4E79"/>
      <x:name val="Cambria"/>
    </x:font>
    <x:font>
      <x:b/>
      <x:sz val="9"/>
      <x:color rgb="FF000000"/>
      <x:name val="Cambria"/>
    </x:font>
    <x:font>
      <x:b/>
      <x:sz val="20"/>
      <x:color rgb="FF1F4E79"/>
      <x:name val="Cambri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EAF7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</x:fills>
  <x:borders count="60">
    <x:border/>
    <x:border/>
    <x:border>
      <x:top style="thin">
        <x:color rgb="FFA6B8C7"/>
      </x:top>
      <x:bottom style="thin">
        <x:color rgb="FF1F4E79"/>
      </x:bottom>
    </x:border>
    <x:border>
      <x:top style="thin">
        <x:color rgb="FFA6B8C7"/>
      </x:top>
      <x:bottom style="thin">
        <x:color rgb="FF1F4E7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31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left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3" xfId="0" applyNumberFormat="1" applyFont="1" applyFill="1" applyBorder="1"/>
    <x:xf numFmtId="0" fontId="3" fillId="3" borderId="3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horizontal="left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0" fontId="4" fillId="4" borderId="6" xfId="0" applyNumberFormat="1" applyFont="1" applyFill="1" applyBorder="1" applyAlignment="1">
      <x:alignment horizontal="center" vertical="top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4" fillId="4" borderId="6" xfId="0" applyNumberFormat="1" applyFont="1" applyFill="1" applyBorder="1" applyAlignment="1">
      <x:alignment horizontal="center" vertical="center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top" wrapText="1"/>
    </x:xf>
    <x:xf numFmtId="0" fontId="4" fillId="4" borderId="10" xfId="0" applyNumberFormat="1" applyFont="1" applyFill="1" applyBorder="1" applyAlignment="1">
      <x:alignment horizontal="center" vertical="top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2" xfId="0" applyNumberFormat="1" applyFont="1" applyFill="1" applyBorder="1"/>
    <x:xf numFmtId="0" fontId="5" fillId="5" borderId="13" xfId="0" applyNumberFormat="1" applyFont="1" applyFill="1" applyBorder="1"/>
    <x:xf numFmtId="0" fontId="5" fillId="5" borderId="14" xfId="0" applyNumberFormat="1" applyFont="1" applyFill="1" applyBorder="1"/>
    <x:xf numFmtId="0" fontId="5" fillId="5" borderId="15" xfId="0" applyNumberFormat="1" applyFont="1" applyFill="1" applyBorder="1"/>
    <x:xf numFmtId="0" fontId="5" fillId="5" borderId="16" xfId="0" applyNumberFormat="1" applyFont="1" applyFill="1" applyBorder="1"/>
    <x:xf numFmtId="0" fontId="5" fillId="5" borderId="17" xfId="0" applyNumberFormat="1" applyFont="1" applyFill="1" applyBorder="1"/>
    <x:xf numFmtId="0" fontId="5" fillId="5" borderId="12" xfId="0" applyNumberFormat="1" applyFont="1" applyFill="1" applyBorder="1" applyAlignment="1">
      <x:alignment wrapText="1"/>
    </x:xf>
    <x:xf numFmtId="0" fontId="5" fillId="5" borderId="13" xfId="0" applyNumberFormat="1" applyFont="1" applyFill="1" applyBorder="1" applyAlignment="1">
      <x:alignment wrapText="1"/>
    </x:xf>
    <x:xf numFmtId="0" fontId="5" fillId="5" borderId="14" xfId="0" applyNumberFormat="1" applyFont="1" applyFill="1" applyBorder="1" applyAlignment="1">
      <x:alignment wrapText="1"/>
    </x:xf>
    <x:xf numFmtId="0" fontId="5" fillId="5" borderId="15" xfId="0" applyNumberFormat="1" applyFont="1" applyFill="1" applyBorder="1" applyAlignment="1">
      <x:alignment wrapText="1"/>
    </x:xf>
    <x:xf numFmtId="0" fontId="5" fillId="5" borderId="16" xfId="0" applyNumberFormat="1" applyFont="1" applyFill="1" applyBorder="1" applyAlignment="1">
      <x:alignment wrapText="1"/>
    </x:xf>
    <x:xf numFmtId="0" fontId="5" fillId="5" borderId="17" xfId="0" applyNumberFormat="1" applyFont="1" applyFill="1" applyBorder="1" applyAlignment="1">
      <x:alignment wrapText="1"/>
    </x:xf>
    <x:xf numFmtId="0" fontId="5" fillId="5" borderId="12" xfId="0" applyNumberFormat="1" applyFont="1" applyFill="1" applyBorder="1" applyAlignment="1">
      <x:alignment vertical="center" wrapText="1"/>
    </x:xf>
    <x:xf numFmtId="0" fontId="5" fillId="5" borderId="13" xfId="0" applyNumberFormat="1" applyFont="1" applyFill="1" applyBorder="1" applyAlignment="1">
      <x:alignment vertical="center" wrapText="1"/>
    </x:xf>
    <x:xf numFmtId="0" fontId="5" fillId="5" borderId="14" xfId="0" applyNumberFormat="1" applyFont="1" applyFill="1" applyBorder="1" applyAlignment="1">
      <x:alignment vertical="center" wrapText="1"/>
    </x:xf>
    <x:xf numFmtId="0" fontId="5" fillId="5" borderId="15" xfId="0" applyNumberFormat="1" applyFont="1" applyFill="1" applyBorder="1" applyAlignment="1">
      <x:alignment vertical="center" wrapText="1"/>
    </x:xf>
    <x:xf numFmtId="0" fontId="5" fillId="5" borderId="16" xfId="0" applyNumberFormat="1" applyFont="1" applyFill="1" applyBorder="1" applyAlignment="1">
      <x:alignment vertical="center" wrapText="1"/>
    </x:xf>
    <x:xf numFmtId="0" fontId="5" fillId="5" borderId="17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8" xfId="0" applyNumberFormat="1" applyFont="1" applyFill="1" applyBorder="1"/>
    <x:xf numFmtId="0" fontId="5" fillId="5" borderId="19" xfId="0" applyNumberFormat="1" applyFont="1" applyFill="1" applyBorder="1"/>
    <x:xf numFmtId="0" fontId="5" fillId="5" borderId="20" xfId="0" applyNumberFormat="1" applyFont="1" applyFill="1" applyBorder="1"/>
    <x:xf numFmtId="0" fontId="5" fillId="5" borderId="21" xfId="0" applyNumberFormat="1" applyFont="1" applyFill="1" applyBorder="1"/>
    <x:xf numFmtId="0" fontId="5" fillId="5" borderId="22" xfId="0" applyNumberFormat="1" applyFont="1" applyFill="1" applyBorder="1"/>
    <x:xf numFmtId="0" fontId="5" fillId="5" borderId="23" xfId="0" applyNumberFormat="1" applyFont="1" applyFill="1" applyBorder="1"/>
    <x:xf numFmtId="0" fontId="5" fillId="5" borderId="18" xfId="0" applyNumberFormat="1" applyFont="1" applyFill="1" applyBorder="1" applyAlignment="1">
      <x:alignment wrapText="1"/>
    </x:xf>
    <x:xf numFmtId="0" fontId="5" fillId="5" borderId="19" xfId="0" applyNumberFormat="1" applyFont="1" applyFill="1" applyBorder="1" applyAlignment="1">
      <x:alignment wrapText="1"/>
    </x:xf>
    <x:xf numFmtId="0" fontId="5" fillId="5" borderId="20" xfId="0" applyNumberFormat="1" applyFont="1" applyFill="1" applyBorder="1" applyAlignment="1">
      <x:alignment wrapText="1"/>
    </x:xf>
    <x:xf numFmtId="0" fontId="5" fillId="5" borderId="21" xfId="0" applyNumberFormat="1" applyFont="1" applyFill="1" applyBorder="1" applyAlignment="1">
      <x:alignment wrapText="1"/>
    </x:xf>
    <x:xf numFmtId="0" fontId="5" fillId="5" borderId="22" xfId="0" applyNumberFormat="1" applyFont="1" applyFill="1" applyBorder="1" applyAlignment="1">
      <x:alignment wrapText="1"/>
    </x:xf>
    <x:xf numFmtId="0" fontId="5" fillId="5" borderId="23" xfId="0" applyNumberFormat="1" applyFont="1" applyFill="1" applyBorder="1" applyAlignment="1">
      <x:alignment wrapText="1"/>
    </x:xf>
    <x:xf numFmtId="0" fontId="5" fillId="5" borderId="18" xfId="0" applyNumberFormat="1" applyFont="1" applyFill="1" applyBorder="1" applyAlignment="1">
      <x:alignment vertical="center" wrapText="1"/>
    </x:xf>
    <x:xf numFmtId="0" fontId="5" fillId="5" borderId="19" xfId="0" applyNumberFormat="1" applyFont="1" applyFill="1" applyBorder="1" applyAlignment="1">
      <x:alignment vertical="center" wrapText="1"/>
    </x:xf>
    <x:xf numFmtId="0" fontId="5" fillId="5" borderId="20" xfId="0" applyNumberFormat="1" applyFont="1" applyFill="1" applyBorder="1" applyAlignment="1">
      <x:alignment vertical="center" wrapText="1"/>
    </x:xf>
    <x:xf numFmtId="0" fontId="5" fillId="5" borderId="21" xfId="0" applyNumberFormat="1" applyFont="1" applyFill="1" applyBorder="1" applyAlignment="1">
      <x:alignment vertical="center" wrapText="1"/>
    </x:xf>
    <x:xf numFmtId="0" fontId="5" fillId="5" borderId="22" xfId="0" applyNumberFormat="1" applyFont="1" applyFill="1" applyBorder="1" applyAlignment="1">
      <x:alignment vertical="center" wrapText="1"/>
    </x:xf>
    <x:xf numFmtId="0" fontId="5" fillId="5" borderId="2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10" xfId="0" applyNumberFormat="1" applyFont="1" applyFill="1" applyBorder="1" applyAlignment="1">
      <x:alignment wrapText="1"/>
    </x:xf>
    <x:xf numFmtId="0" fontId="6" fillId="0" borderId="11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left" wrapText="1"/>
    </x:xf>
    <x:xf numFmtId="0" fontId="7" fillId="2" borderId="0" xfId="0" applyNumberFormat="1" applyFont="1" applyFill="1" applyBorder="1" applyAlignment="1">
      <x:alignment horizontal="left" vertical="center" wrapText="1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horizontal="left" wrapText="1"/>
    </x:xf>
    <x:xf numFmtId="0" fontId="7" fillId="2" borderId="1" xfId="0" applyNumberFormat="1" applyFont="1" applyFill="1" applyBorder="1" applyAlignment="1">
      <x:alignment horizontal="left" vertical="center" wrapText="1"/>
    </x:xf>
    <x:xf numFmtId="0" fontId="8" fillId="3" borderId="0" xfId="0" applyNumberFormat="1" applyFont="1" applyFill="1" applyBorder="1"/>
    <x:xf numFmtId="0" fontId="8" fillId="3" borderId="24" xfId="0" applyNumberFormat="1" applyFont="1" applyFill="1" applyBorder="1"/>
    <x:xf numFmtId="0" fontId="8" fillId="3" borderId="24" xfId="0" applyNumberFormat="1" applyFont="1" applyFill="1" applyBorder="1" applyAlignment="1">
      <x:alignment wrapText="1"/>
    </x:xf>
    <x:xf numFmtId="0" fontId="8" fillId="3" borderId="24" xfId="0" applyNumberFormat="1" applyFont="1" applyFill="1" applyBorder="1" applyAlignment="1">
      <x:alignment horizontal="center" wrapText="1"/>
    </x:xf>
    <x:xf numFmtId="0" fontId="8" fillId="3" borderId="24" xfId="0" applyNumberFormat="1" applyFont="1" applyFill="1" applyBorder="1" applyAlignment="1">
      <x:alignment horizontal="center" vertical="center" wrapText="1"/>
    </x:xf>
    <x:xf numFmtId="0" fontId="8" fillId="3" borderId="1" xfId="0" applyNumberFormat="1" applyFont="1" applyFill="1" applyBorder="1"/>
    <x:xf numFmtId="0" fontId="8" fillId="3" borderId="25" xfId="0" applyNumberFormat="1" applyFont="1" applyFill="1" applyBorder="1"/>
    <x:xf numFmtId="0" fontId="8" fillId="3" borderId="25" xfId="0" applyNumberFormat="1" applyFont="1" applyFill="1" applyBorder="1" applyAlignment="1">
      <x:alignment wrapText="1"/>
    </x:xf>
    <x:xf numFmtId="0" fontId="8" fillId="3" borderId="25" xfId="0" applyNumberFormat="1" applyFont="1" applyFill="1" applyBorder="1" applyAlignment="1">
      <x:alignment horizontal="center" wrapText="1"/>
    </x:xf>
    <x:xf numFmtId="0" fontId="8" fillId="3" borderId="25" xfId="0" applyNumberFormat="1" applyFont="1" applyFill="1" applyBorder="1" applyAlignment="1">
      <x:alignment horizontal="center" vertical="center" wrapText="1"/>
    </x:xf>
    <x:xf numFmtId="0" fontId="6" fillId="0" borderId="26" xfId="0" applyNumberFormat="1" applyFont="1" applyFill="1" applyBorder="1"/>
    <x:xf numFmtId="0" fontId="6" fillId="0" borderId="27" xfId="0" applyNumberFormat="1" applyFont="1" applyFill="1" applyBorder="1"/>
    <x:xf numFmtId="0" fontId="6" fillId="0" borderId="26" xfId="0" applyNumberFormat="1" applyFont="1" applyFill="1" applyBorder="1" applyAlignment="1">
      <x:alignment wrapText="1"/>
    </x:xf>
    <x:xf numFmtId="0" fontId="6" fillId="0" borderId="27" xfId="0" applyNumberFormat="1" applyFont="1" applyFill="1" applyBorder="1" applyAlignment="1">
      <x:alignment wrapText="1"/>
    </x:xf>
    <x:xf numFmtId="0" fontId="6" fillId="0" borderId="26" xfId="0" applyNumberFormat="1" applyFont="1" applyFill="1" applyBorder="1" applyAlignment="1">
      <x:alignment vertical="top" wrapText="1"/>
    </x:xf>
    <x:xf numFmtId="0" fontId="6" fillId="0" borderId="27" xfId="0" applyNumberFormat="1" applyFont="1" applyFill="1" applyBorder="1" applyAlignment="1">
      <x:alignment vertical="top" wrapText="1"/>
    </x:xf>
    <x:xf numFmtId="0" fontId="6" fillId="0" borderId="28" xfId="0" applyNumberFormat="1" applyFont="1" applyFill="1" applyBorder="1"/>
    <x:xf numFmtId="0" fontId="6" fillId="0" borderId="29" xfId="0" applyNumberFormat="1" applyFont="1" applyFill="1" applyBorder="1"/>
    <x:xf numFmtId="0" fontId="6" fillId="0" borderId="28" xfId="0" applyNumberFormat="1" applyFont="1" applyFill="1" applyBorder="1" applyAlignment="1">
      <x:alignment wrapText="1"/>
    </x:xf>
    <x:xf numFmtId="0" fontId="6" fillId="0" borderId="29" xfId="0" applyNumberFormat="1" applyFont="1" applyFill="1" applyBorder="1" applyAlignment="1">
      <x:alignment wrapText="1"/>
    </x:xf>
    <x:xf numFmtId="0" fontId="6" fillId="0" borderId="28" xfId="0" applyNumberFormat="1" applyFont="1" applyFill="1" applyBorder="1" applyAlignment="1">
      <x:alignment vertical="top" wrapText="1"/>
    </x:xf>
    <x:xf numFmtId="0" fontId="6" fillId="0" borderId="29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left" wrapText="1"/>
    </x:xf>
    <x:xf numFmtId="0" fontId="9" fillId="2" borderId="0" xfId="0" applyNumberFormat="1" applyFont="1" applyFill="1" applyBorder="1" applyAlignment="1">
      <x:alignment horizontal="left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left" wrapText="1"/>
    </x:xf>
    <x:xf numFmtId="0" fontId="9" fillId="2" borderId="1" xfId="0" applyNumberFormat="1" applyFont="1" applyFill="1" applyBorder="1" applyAlignment="1">
      <x:alignment horizontal="left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6" fillId="0" borderId="0" xfId="0" applyNumberFormat="1" applyFont="1" applyFill="1" applyBorder="1"/>
    <x:xf numFmtId="0" fontId="6" fillId="0" borderId="30" xfId="0" applyNumberFormat="1" applyFont="1" applyFill="1" applyBorder="1"/>
    <x:xf numFmtId="0" fontId="6" fillId="0" borderId="31" xfId="0" applyNumberFormat="1" applyFont="1" applyFill="1" applyBorder="1"/>
    <x:xf numFmtId="0" fontId="6" fillId="0" borderId="32" xfId="0" applyNumberFormat="1" applyFont="1" applyFill="1" applyBorder="1"/>
    <x:xf numFmtId="0" fontId="6" fillId="0" borderId="33" xfId="0" applyNumberFormat="1" applyFont="1" applyFill="1" applyBorder="1"/>
    <x:xf numFmtId="0" fontId="6" fillId="0" borderId="34" xfId="0" applyNumberFormat="1" applyFont="1" applyFill="1" applyBorder="1"/>
    <x:xf numFmtId="0" fontId="6" fillId="0" borderId="35" xfId="0" applyNumberFormat="1" applyFont="1" applyFill="1" applyBorder="1"/>
    <x:xf numFmtId="0" fontId="6" fillId="0" borderId="36" xfId="0" applyNumberFormat="1" applyFont="1" applyFill="1" applyBorder="1"/>
    <x:xf numFmtId="0" fontId="6" fillId="0" borderId="37" xfId="0" applyNumberFormat="1" applyFont="1" applyFill="1" applyBorder="1"/>
    <x:xf numFmtId="0" fontId="6" fillId="0" borderId="30" xfId="0" applyNumberFormat="1" applyFont="1" applyFill="1" applyBorder="1" applyAlignment="1">
      <x:alignment wrapText="1"/>
    </x:xf>
    <x:xf numFmtId="0" fontId="6" fillId="0" borderId="31" xfId="0" applyNumberFormat="1" applyFont="1" applyFill="1" applyBorder="1" applyAlignment="1">
      <x:alignment wrapText="1"/>
    </x:xf>
    <x:xf numFmtId="0" fontId="6" fillId="0" borderId="32" xfId="0" applyNumberFormat="1" applyFont="1" applyFill="1" applyBorder="1" applyAlignment="1">
      <x:alignment wrapText="1"/>
    </x:xf>
    <x:xf numFmtId="0" fontId="6" fillId="0" borderId="33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wrapText="1"/>
    </x:xf>
    <x:xf numFmtId="0" fontId="6" fillId="0" borderId="34" xfId="0" applyNumberFormat="1" applyFont="1" applyFill="1" applyBorder="1" applyAlignment="1">
      <x:alignment wrapText="1"/>
    </x:xf>
    <x:xf numFmtId="0" fontId="6" fillId="0" borderId="35" xfId="0" applyNumberFormat="1" applyFont="1" applyFill="1" applyBorder="1" applyAlignment="1">
      <x:alignment wrapText="1"/>
    </x:xf>
    <x:xf numFmtId="0" fontId="6" fillId="0" borderId="36" xfId="0" applyNumberFormat="1" applyFont="1" applyFill="1" applyBorder="1" applyAlignment="1">
      <x:alignment wrapText="1"/>
    </x:xf>
    <x:xf numFmtId="0" fontId="6" fillId="0" borderId="37" xfId="0" applyNumberFormat="1" applyFont="1" applyFill="1" applyBorder="1" applyAlignment="1">
      <x:alignment wrapText="1"/>
    </x:xf>
    <x:xf numFmtId="0" fontId="6" fillId="0" borderId="30" xfId="0" applyNumberFormat="1" applyFont="1" applyFill="1" applyBorder="1" applyAlignment="1">
      <x:alignment vertical="center" wrapText="1"/>
    </x:xf>
    <x:xf numFmtId="0" fontId="6" fillId="0" borderId="31" xfId="0" applyNumberFormat="1" applyFont="1" applyFill="1" applyBorder="1" applyAlignment="1">
      <x:alignment vertical="center" wrapText="1"/>
    </x:xf>
    <x:xf numFmtId="0" fontId="6" fillId="0" borderId="32" xfId="0" applyNumberFormat="1" applyFont="1" applyFill="1" applyBorder="1" applyAlignment="1">
      <x:alignment vertical="center" wrapText="1"/>
    </x:xf>
    <x:xf numFmtId="0" fontId="6" fillId="0" borderId="3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6" fillId="0" borderId="0" xfId="0" applyNumberFormat="1" applyFont="1" applyFill="1" applyBorder="1" applyAlignment="1">
      <x:alignment vertical="center" wrapText="1"/>
    </x:xf>
    <x:xf numFmtId="0" fontId="6" fillId="0" borderId="34" xfId="0" applyNumberFormat="1" applyFont="1" applyFill="1" applyBorder="1" applyAlignment="1">
      <x:alignment vertical="center" wrapText="1"/>
    </x:xf>
    <x:xf numFmtId="0" fontId="6" fillId="0" borderId="35" xfId="0" applyNumberFormat="1" applyFont="1" applyFill="1" applyBorder="1" applyAlignment="1">
      <x:alignment vertical="center" wrapText="1"/>
    </x:xf>
    <x:xf numFmtId="0" fontId="6" fillId="0" borderId="36" xfId="0" applyNumberFormat="1" applyFont="1" applyFill="1" applyBorder="1" applyAlignment="1">
      <x:alignment vertical="center" wrapText="1"/>
    </x:xf>
    <x:xf numFmtId="0" fontId="6" fillId="0" borderId="37" xfId="0" applyNumberFormat="1" applyFont="1" applyFill="1" applyBorder="1" applyAlignment="1">
      <x:alignment vertical="center" wrapText="1"/>
    </x:xf>
    <x:xf numFmtId="200" fontId="6" fillId="0" borderId="1" xfId="0" applyNumberFormat="1" applyFont="1" applyFill="1" applyBorder="1"/>
    <x:xf numFmtId="0" fontId="6" fillId="0" borderId="38" xfId="0" applyNumberFormat="1" applyFont="1" applyFill="1" applyBorder="1"/>
    <x:xf numFmtId="0" fontId="6" fillId="0" borderId="39" xfId="0" applyNumberFormat="1" applyFont="1" applyFill="1" applyBorder="1"/>
    <x:xf numFmtId="0" fontId="6" fillId="0" borderId="40" xfId="0" applyNumberFormat="1" applyFont="1" applyFill="1" applyBorder="1"/>
    <x:xf numFmtId="0" fontId="6" fillId="0" borderId="41" xfId="0" applyNumberFormat="1" applyFont="1" applyFill="1" applyBorder="1"/>
    <x:xf numFmtId="0" fontId="6" fillId="0" borderId="42" xfId="0" applyNumberFormat="1" applyFont="1" applyFill="1" applyBorder="1"/>
    <x:xf numFmtId="0" fontId="6" fillId="0" borderId="43" xfId="0" applyNumberFormat="1" applyFont="1" applyFill="1" applyBorder="1"/>
    <x:xf numFmtId="0" fontId="6" fillId="0" borderId="44" xfId="0" applyNumberFormat="1" applyFont="1" applyFill="1" applyBorder="1"/>
    <x:xf numFmtId="0" fontId="6" fillId="0" borderId="45" xfId="0" applyNumberFormat="1" applyFont="1" applyFill="1" applyBorder="1"/>
    <x:xf numFmtId="0" fontId="6" fillId="0" borderId="38" xfId="0" applyNumberFormat="1" applyFont="1" applyFill="1" applyBorder="1" applyAlignment="1">
      <x:alignment wrapText="1"/>
    </x:xf>
    <x:xf numFmtId="0" fontId="6" fillId="0" borderId="39" xfId="0" applyNumberFormat="1" applyFont="1" applyFill="1" applyBorder="1" applyAlignment="1">
      <x:alignment wrapText="1"/>
    </x:xf>
    <x:xf numFmtId="0" fontId="6" fillId="0" borderId="40" xfId="0" applyNumberFormat="1" applyFont="1" applyFill="1" applyBorder="1" applyAlignment="1">
      <x:alignment wrapText="1"/>
    </x:xf>
    <x:xf numFmtId="0" fontId="6" fillId="0" borderId="4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200" fontId="6" fillId="0" borderId="1" xfId="0" applyNumberFormat="1" applyFont="1" applyFill="1" applyBorder="1" applyAlignment="1">
      <x:alignment wrapText="1"/>
    </x:xf>
    <x:xf numFmtId="0" fontId="6" fillId="0" borderId="42" xfId="0" applyNumberFormat="1" applyFont="1" applyFill="1" applyBorder="1" applyAlignment="1">
      <x:alignment wrapText="1"/>
    </x:xf>
    <x:xf numFmtId="0" fontId="6" fillId="0" borderId="43" xfId="0" applyNumberFormat="1" applyFont="1" applyFill="1" applyBorder="1" applyAlignment="1">
      <x:alignment wrapText="1"/>
    </x:xf>
    <x:xf numFmtId="0" fontId="6" fillId="0" borderId="44" xfId="0" applyNumberFormat="1" applyFont="1" applyFill="1" applyBorder="1" applyAlignment="1">
      <x:alignment wrapText="1"/>
    </x:xf>
    <x:xf numFmtId="0" fontId="6" fillId="0" borderId="45" xfId="0" applyNumberFormat="1" applyFont="1" applyFill="1" applyBorder="1" applyAlignment="1">
      <x:alignment wrapText="1"/>
    </x:xf>
    <x:xf numFmtId="0" fontId="6" fillId="0" borderId="38" xfId="0" applyNumberFormat="1" applyFont="1" applyFill="1" applyBorder="1" applyAlignment="1">
      <x:alignment vertical="center" wrapText="1"/>
    </x:xf>
    <x:xf numFmtId="0" fontId="6" fillId="0" borderId="39" xfId="0" applyNumberFormat="1" applyFont="1" applyFill="1" applyBorder="1" applyAlignment="1">
      <x:alignment vertical="center" wrapText="1"/>
    </x:xf>
    <x:xf numFmtId="0" fontId="6" fillId="0" borderId="40" xfId="0" applyNumberFormat="1" applyFont="1" applyFill="1" applyBorder="1" applyAlignment="1">
      <x:alignment vertical="center" wrapText="1"/>
    </x:xf>
    <x:xf numFmtId="0" fontId="6" fillId="0" borderId="4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200" fontId="6" fillId="0" borderId="1" xfId="0" applyNumberFormat="1" applyFont="1" applyFill="1" applyBorder="1" applyAlignment="1">
      <x:alignment vertical="center" wrapText="1"/>
    </x:xf>
    <x:xf numFmtId="0" fontId="6" fillId="0" borderId="42" xfId="0" applyNumberFormat="1" applyFont="1" applyFill="1" applyBorder="1" applyAlignment="1">
      <x:alignment vertical="center" wrapText="1"/>
    </x:xf>
    <x:xf numFmtId="0" fontId="6" fillId="0" borderId="43" xfId="0" applyNumberFormat="1" applyFont="1" applyFill="1" applyBorder="1" applyAlignment="1">
      <x:alignment vertical="center" wrapText="1"/>
    </x:xf>
    <x:xf numFmtId="0" fontId="6" fillId="0" borderId="44" xfId="0" applyNumberFormat="1" applyFont="1" applyFill="1" applyBorder="1" applyAlignment="1">
      <x:alignment vertical="center" wrapText="1"/>
    </x:xf>
    <x:xf numFmtId="0" fontId="6" fillId="0" borderId="45" xfId="0" applyNumberFormat="1" applyFont="1" applyFill="1" applyBorder="1" applyAlignment="1">
      <x:alignment vertical="center" wrapText="1"/>
    </x:xf>
    <x:xf numFmtId="0" fontId="6" fillId="4" borderId="30" xfId="0" applyNumberFormat="1" applyFont="1" applyFill="1" applyBorder="1" applyAlignment="1">
      <x:alignment vertical="center" wrapText="1"/>
    </x:xf>
    <x:xf numFmtId="0" fontId="8" fillId="4" borderId="30" xfId="0" applyNumberFormat="1" applyFont="1" applyFill="1" applyBorder="1" applyAlignment="1">
      <x:alignment vertical="center" wrapText="1"/>
    </x:xf>
    <x:xf numFmtId="0" fontId="6" fillId="4" borderId="38" xfId="0" applyNumberFormat="1" applyFont="1" applyFill="1" applyBorder="1" applyAlignment="1">
      <x:alignment vertical="center" wrapText="1"/>
    </x:xf>
    <x:xf numFmtId="0" fontId="8" fillId="4" borderId="38" xfId="0" applyNumberFormat="1" applyFont="1" applyFill="1" applyBorder="1" applyAlignment="1">
      <x:alignment vertical="center" wrapText="1"/>
    </x:xf>
    <x:xf numFmtId="0" fontId="6" fillId="4" borderId="31" xfId="0" applyNumberFormat="1" applyFont="1" applyFill="1" applyBorder="1" applyAlignment="1">
      <x:alignment vertical="center" wrapText="1"/>
    </x:xf>
    <x:xf numFmtId="0" fontId="8" fillId="4" borderId="31" xfId="0" applyNumberFormat="1" applyFont="1" applyFill="1" applyBorder="1" applyAlignment="1">
      <x:alignment vertical="center" wrapText="1"/>
    </x:xf>
    <x:xf numFmtId="0" fontId="6" fillId="4" borderId="39" xfId="0" applyNumberFormat="1" applyFont="1" applyFill="1" applyBorder="1" applyAlignment="1">
      <x:alignment vertical="center" wrapText="1"/>
    </x:xf>
    <x:xf numFmtId="0" fontId="8" fillId="4" borderId="39" xfId="0" applyNumberFormat="1" applyFont="1" applyFill="1" applyBorder="1" applyAlignment="1">
      <x:alignment vertical="center" wrapText="1"/>
    </x:xf>
    <x:xf numFmtId="0" fontId="6" fillId="4" borderId="33" xfId="0" applyNumberFormat="1" applyFont="1" applyFill="1" applyBorder="1" applyAlignment="1">
      <x:alignment vertical="center" wrapText="1"/>
    </x:xf>
    <x:xf numFmtId="0" fontId="8" fillId="4" borderId="33" xfId="0" applyNumberFormat="1" applyFont="1" applyFill="1" applyBorder="1" applyAlignment="1">
      <x:alignment vertical="center" wrapText="1"/>
    </x:xf>
    <x:xf numFmtId="0" fontId="6" fillId="4" borderId="41" xfId="0" applyNumberFormat="1" applyFont="1" applyFill="1" applyBorder="1" applyAlignment="1">
      <x:alignment vertical="center" wrapText="1"/>
    </x:xf>
    <x:xf numFmtId="0" fontId="8" fillId="4" borderId="4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 wrapText="1"/>
    </x:xf>
    <x:xf numFmtId="0" fontId="6" fillId="4" borderId="35" xfId="0" applyNumberFormat="1" applyFont="1" applyFill="1" applyBorder="1" applyAlignment="1">
      <x:alignment vertical="center" wrapText="1"/>
    </x:xf>
    <x:xf numFmtId="0" fontId="8" fillId="4" borderId="35" xfId="0" applyNumberFormat="1" applyFont="1" applyFill="1" applyBorder="1" applyAlignment="1">
      <x:alignment vertical="center" wrapText="1"/>
    </x:xf>
    <x:xf numFmtId="0" fontId="6" fillId="4" borderId="43" xfId="0" applyNumberFormat="1" applyFont="1" applyFill="1" applyBorder="1" applyAlignment="1">
      <x:alignment vertical="center" wrapText="1"/>
    </x:xf>
    <x:xf numFmtId="0" fontId="8" fillId="4" borderId="43" xfId="0" applyNumberFormat="1" applyFont="1" applyFill="1" applyBorder="1" applyAlignment="1">
      <x:alignment vertical="center" wrapText="1"/>
    </x:xf>
    <x:xf numFmtId="0" fontId="6" fillId="4" borderId="36" xfId="0" applyNumberFormat="1" applyFont="1" applyFill="1" applyBorder="1" applyAlignment="1">
      <x:alignment vertical="center" wrapText="1"/>
    </x:xf>
    <x:xf numFmtId="0" fontId="8" fillId="4" borderId="36" xfId="0" applyNumberFormat="1" applyFont="1" applyFill="1" applyBorder="1" applyAlignment="1">
      <x:alignment vertical="center" wrapText="1"/>
    </x:xf>
    <x:xf numFmtId="0" fontId="6" fillId="4" borderId="44" xfId="0" applyNumberFormat="1" applyFont="1" applyFill="1" applyBorder="1" applyAlignment="1">
      <x:alignment vertical="center" wrapText="1"/>
    </x:xf>
    <x:xf numFmtId="0" fontId="8" fillId="4" borderId="44" xfId="0" applyNumberFormat="1" applyFont="1" applyFill="1" applyBorder="1" applyAlignment="1">
      <x:alignment vertical="center" wrapText="1"/>
    </x:xf>
    <x:xf numFmtId="0" fontId="5" fillId="5" borderId="46" xfId="0" applyNumberFormat="1" applyFont="1" applyFill="1" applyBorder="1"/>
    <x:xf numFmtId="0" fontId="5" fillId="5" borderId="47" xfId="0" applyNumberFormat="1" applyFont="1" applyFill="1" applyBorder="1"/>
    <x:xf numFmtId="0" fontId="5" fillId="5" borderId="48" xfId="0" applyNumberFormat="1" applyFont="1" applyFill="1" applyBorder="1"/>
    <x:xf numFmtId="0" fontId="5" fillId="5" borderId="46" xfId="0" applyNumberFormat="1" applyFont="1" applyFill="1" applyBorder="1" applyAlignment="1">
      <x:alignment wrapText="1"/>
    </x:xf>
    <x:xf numFmtId="0" fontId="5" fillId="5" borderId="47" xfId="0" applyNumberFormat="1" applyFont="1" applyFill="1" applyBorder="1" applyAlignment="1">
      <x:alignment wrapText="1"/>
    </x:xf>
    <x:xf numFmtId="0" fontId="5" fillId="5" borderId="48" xfId="0" applyNumberFormat="1" applyFont="1" applyFill="1" applyBorder="1" applyAlignment="1">
      <x:alignment wrapText="1"/>
    </x:xf>
    <x:xf numFmtId="0" fontId="5" fillId="5" borderId="46" xfId="0" applyNumberFormat="1" applyFont="1" applyFill="1" applyBorder="1" applyAlignment="1">
      <x:alignment vertical="center" wrapText="1"/>
    </x:xf>
    <x:xf numFmtId="0" fontId="5" fillId="5" borderId="47" xfId="0" applyNumberFormat="1" applyFont="1" applyFill="1" applyBorder="1" applyAlignment="1">
      <x:alignment vertical="center" wrapText="1"/>
    </x:xf>
    <x:xf numFmtId="0" fontId="5" fillId="5" borderId="48" xfId="0" applyNumberFormat="1" applyFont="1" applyFill="1" applyBorder="1" applyAlignment="1">
      <x:alignment vertical="center" wrapText="1"/>
    </x:xf>
    <x:xf numFmtId="0" fontId="5" fillId="5" borderId="49" xfId="0" applyNumberFormat="1" applyFont="1" applyFill="1" applyBorder="1"/>
    <x:xf numFmtId="0" fontId="5" fillId="5" borderId="50" xfId="0" applyNumberFormat="1" applyFont="1" applyFill="1" applyBorder="1"/>
    <x:xf numFmtId="0" fontId="5" fillId="5" borderId="51" xfId="0" applyNumberFormat="1" applyFont="1" applyFill="1" applyBorder="1"/>
    <x:xf numFmtId="0" fontId="5" fillId="5" borderId="49" xfId="0" applyNumberFormat="1" applyFont="1" applyFill="1" applyBorder="1" applyAlignment="1">
      <x:alignment wrapText="1"/>
    </x:xf>
    <x:xf numFmtId="0" fontId="5" fillId="5" borderId="50" xfId="0" applyNumberFormat="1" applyFont="1" applyFill="1" applyBorder="1" applyAlignment="1">
      <x:alignment wrapText="1"/>
    </x:xf>
    <x:xf numFmtId="0" fontId="5" fillId="5" borderId="51" xfId="0" applyNumberFormat="1" applyFont="1" applyFill="1" applyBorder="1" applyAlignment="1">
      <x:alignment wrapText="1"/>
    </x:xf>
    <x:xf numFmtId="0" fontId="5" fillId="5" borderId="49" xfId="0" applyNumberFormat="1" applyFont="1" applyFill="1" applyBorder="1" applyAlignment="1">
      <x:alignment vertical="center" wrapText="1"/>
    </x:xf>
    <x:xf numFmtId="0" fontId="5" fillId="5" borderId="50" xfId="0" applyNumberFormat="1" applyFont="1" applyFill="1" applyBorder="1" applyAlignment="1">
      <x:alignment vertical="center" wrapText="1"/>
    </x:xf>
    <x:xf numFmtId="0" fontId="5" fillId="5" borderId="51" xfId="0" applyNumberFormat="1" applyFont="1" applyFill="1" applyBorder="1" applyAlignment="1">
      <x:alignment vertical="center" wrapText="1"/>
    </x:xf>
    <x:xf numFmtId="0" fontId="8" fillId="3" borderId="52" xfId="0" applyNumberFormat="1" applyFont="1" applyFill="1" applyBorder="1"/>
    <x:xf numFmtId="0" fontId="8" fillId="3" borderId="53" xfId="0" applyNumberFormat="1" applyFont="1" applyFill="1" applyBorder="1"/>
    <x:xf numFmtId="0" fontId="8" fillId="3" borderId="54" xfId="0" applyNumberFormat="1" applyFont="1" applyFill="1" applyBorder="1"/>
    <x:xf numFmtId="0" fontId="8" fillId="3" borderId="52" xfId="0" applyNumberFormat="1" applyFont="1" applyFill="1" applyBorder="1" applyAlignment="1">
      <x:alignment wrapText="1"/>
    </x:xf>
    <x:xf numFmtId="0" fontId="8" fillId="3" borderId="53" xfId="0" applyNumberFormat="1" applyFont="1" applyFill="1" applyBorder="1" applyAlignment="1">
      <x:alignment wrapText="1"/>
    </x:xf>
    <x:xf numFmtId="0" fontId="8" fillId="3" borderId="54" xfId="0" applyNumberFormat="1" applyFont="1" applyFill="1" applyBorder="1" applyAlignment="1">
      <x:alignment wrapText="1"/>
    </x:xf>
    <x:xf numFmtId="0" fontId="8" fillId="3" borderId="52" xfId="0" applyNumberFormat="1" applyFont="1" applyFill="1" applyBorder="1" applyAlignment="1">
      <x:alignment horizontal="center" wrapText="1"/>
    </x:xf>
    <x:xf numFmtId="0" fontId="8" fillId="3" borderId="53" xfId="0" applyNumberFormat="1" applyFont="1" applyFill="1" applyBorder="1" applyAlignment="1">
      <x:alignment horizontal="center" wrapText="1"/>
    </x:xf>
    <x:xf numFmtId="0" fontId="8" fillId="3" borderId="54" xfId="0" applyNumberFormat="1" applyFont="1" applyFill="1" applyBorder="1" applyAlignment="1">
      <x:alignment horizontal="center" wrapText="1"/>
    </x:xf>
    <x:xf numFmtId="0" fontId="8" fillId="3" borderId="52" xfId="0" applyNumberFormat="1" applyFont="1" applyFill="1" applyBorder="1" applyAlignment="1">
      <x:alignment horizontal="center" vertical="center" wrapText="1"/>
    </x:xf>
    <x:xf numFmtId="0" fontId="8" fillId="3" borderId="53" xfId="0" applyNumberFormat="1" applyFont="1" applyFill="1" applyBorder="1" applyAlignment="1">
      <x:alignment horizontal="center" vertical="center" wrapText="1"/>
    </x:xf>
    <x:xf numFmtId="0" fontId="8" fillId="3" borderId="54" xfId="0" applyNumberFormat="1" applyFont="1" applyFill="1" applyBorder="1" applyAlignment="1">
      <x:alignment horizontal="center" vertical="center" wrapText="1"/>
    </x:xf>
    <x:xf numFmtId="0" fontId="8" fillId="3" borderId="55" xfId="0" applyNumberFormat="1" applyFont="1" applyFill="1" applyBorder="1"/>
    <x:xf numFmtId="0" fontId="8" fillId="3" borderId="56" xfId="0" applyNumberFormat="1" applyFont="1" applyFill="1" applyBorder="1"/>
    <x:xf numFmtId="0" fontId="8" fillId="3" borderId="57" xfId="0" applyNumberFormat="1" applyFont="1" applyFill="1" applyBorder="1"/>
    <x:xf numFmtId="0" fontId="8" fillId="3" borderId="55" xfId="0" applyNumberFormat="1" applyFont="1" applyFill="1" applyBorder="1" applyAlignment="1">
      <x:alignment wrapText="1"/>
    </x:xf>
    <x:xf numFmtId="0" fontId="8" fillId="3" borderId="56" xfId="0" applyNumberFormat="1" applyFont="1" applyFill="1" applyBorder="1" applyAlignment="1">
      <x:alignment wrapText="1"/>
    </x:xf>
    <x:xf numFmtId="0" fontId="8" fillId="3" borderId="57" xfId="0" applyNumberFormat="1" applyFont="1" applyFill="1" applyBorder="1" applyAlignment="1">
      <x:alignment wrapText="1"/>
    </x:xf>
    <x:xf numFmtId="0" fontId="8" fillId="3" borderId="55" xfId="0" applyNumberFormat="1" applyFont="1" applyFill="1" applyBorder="1" applyAlignment="1">
      <x:alignment horizontal="center" wrapText="1"/>
    </x:xf>
    <x:xf numFmtId="0" fontId="8" fillId="3" borderId="56" xfId="0" applyNumberFormat="1" applyFont="1" applyFill="1" applyBorder="1" applyAlignment="1">
      <x:alignment horizontal="center" wrapText="1"/>
    </x:xf>
    <x:xf numFmtId="0" fontId="8" fillId="3" borderId="57" xfId="0" applyNumberFormat="1" applyFont="1" applyFill="1" applyBorder="1" applyAlignment="1">
      <x:alignment horizontal="center" wrapText="1"/>
    </x:xf>
    <x:xf numFmtId="0" fontId="8" fillId="3" borderId="55" xfId="0" applyNumberFormat="1" applyFont="1" applyFill="1" applyBorder="1" applyAlignment="1">
      <x:alignment horizontal="center" vertical="center" wrapText="1"/>
    </x:xf>
    <x:xf numFmtId="0" fontId="8" fillId="3" borderId="56" xfId="0" applyNumberFormat="1" applyFont="1" applyFill="1" applyBorder="1" applyAlignment="1">
      <x:alignment horizontal="center" vertical="center" wrapText="1"/>
    </x:xf>
    <x:xf numFmtId="0" fontId="8" fillId="3" borderId="57" xfId="0" applyNumberFormat="1" applyFont="1" applyFill="1" applyBorder="1" applyAlignment="1">
      <x:alignment horizontal="center" vertical="center" wrapText="1"/>
    </x:xf>
    <x:xf numFmtId="0" fontId="6" fillId="0" borderId="58" xfId="0" applyNumberFormat="1" applyFont="1" applyFill="1" applyBorder="1"/>
    <x:xf numFmtId="0" fontId="6" fillId="0" borderId="58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58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/>
    <x:xf numFmtId="0" fontId="6" fillId="0" borderId="59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58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59" xfId="0" applyNumberFormat="1" applyFont="1" applyFill="1" applyBorder="1" applyAlignment="1">
      <x:alignment vertical="top" wrapText="1"/>
    </x:xf>
    <x:xf numFmtId="201" fontId="2" fillId="0" borderId="5" xfId="0" applyNumberFormat="1" applyFont="1" applyFill="1" applyBorder="1" applyAlignment="1">
      <x:alignment vertical="top" wrapText="1"/>
    </x:xf>
    <x:xf numFmtId="201" fontId="2" fillId="0" borderId="9" xfId="0" applyNumberFormat="1" applyFont="1" applyFill="1" applyBorder="1" applyAlignment="1">
      <x:alignment vertical="top" wrapText="1"/>
    </x:xf>
  </x:cellXfs>
  <x:cellStyles count="1">
    <x:cellStyle name="Normal" xfId="0"/>
  </x:cellStyles>
  <x:dxfs count="9"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44151b84d14a4a" /><Relationship Type="http://schemas.openxmlformats.org/officeDocument/2006/relationships/theme" Target="/xl/theme/theme1.xml" Id="R1326ca569e964c38" /><Relationship Type="http://schemas.openxmlformats.org/officeDocument/2006/relationships/sharedStrings" Target="/xl/sharedStrings.xml" Id="R128d5abd7d6b49ae" /><Relationship Type="http://schemas.openxmlformats.org/officeDocument/2006/relationships/worksheet" Target="/xl/worksheets/sheet1.xml" Id="Rae87a246e9e641c7" /><Relationship Type="http://schemas.openxmlformats.org/officeDocument/2006/relationships/worksheet" Target="/xl/worksheets/sheet2.xml" Id="R5208c244618d45a2" /><Relationship Type="http://schemas.openxmlformats.org/officeDocument/2006/relationships/worksheet" Target="/xl/worksheets/sheet3.xml" Id="R6398f36239fd4df2" /><Relationship Type="http://schemas.openxmlformats.org/officeDocument/2006/relationships/worksheet" Target="/xl/worksheets/sheet4.xml" Id="Rf6757e2f49724a30" /><Relationship Type="http://schemas.openxmlformats.org/officeDocument/2006/relationships/worksheet" Target="/xl/worksheets/sheet5.xml" Id="R534f72935eca4f5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98c95e73eb141c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Gap Assessment Status — Chart Data Mode controlled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Count</c:v>
          </c:tx>
          <c:cat>
            <c:strRef>
              <c:f>'Dashboard'!$D$15:$D$18</c:f>
              <c:strCache>
                <c:ptCount val="0"/>
              </c:strCache>
            </c:strRef>
          </c:cat>
          <c:val>
            <c:numRef>
              <c:f>'Dashboard'!$E$15:$E$18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98c95e73eb141c8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EnMSGapAnalysisTable" displayName="EnMSGapAnalysisTable" ref="A10:O50" headerRowCount="1" totalsRowCount="0" totalsRowShown="0">
  <x:tableColumns count="15">
    <x:tableColumn id="1" name="Gap ID"/>
    <x:tableColumn id="2" name="ISO 50001 Area"/>
    <x:tableColumn id="3" name="Requirement Topic"/>
    <x:tableColumn id="4" name="Assessment Question"/>
    <x:tableColumn id="5" name="Current Practice / Evidence"/>
    <x:tableColumn id="6" name="Assessment Status"/>
    <x:tableColumn id="7" name="Gap / Improvement Need"/>
    <x:tableColumn id="8" name="Priority"/>
    <x:tableColumn id="9" name="Recommended Action"/>
    <x:tableColumn id="10" name="Owner Role"/>
    <x:tableColumn id="11" name="Due Date"/>
    <x:tableColumn id="12" name="Action Status"/>
    <x:tableColumn id="13" name="Evidence Reference"/>
    <x:tableColumn id="14" name="Assessor"/>
    <x:tableColumn id="15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1e5af0b100f54b5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d5c1c163ac9942db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7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6" t="str">
        <x:v>Energy Management Gap Analysis</x:v>
      </x:c>
      <x:c r="B1" s="6"/>
      <x:c r="C1" s="6"/>
      <x:c r="D1" s="6"/>
      <x:c r="E1" s="6"/>
      <x:c r="F1" s="6"/>
      <x:c r="G1" s="6"/>
      <x:c r="H1" s="6"/>
    </x:row>
    <x:row r="3">
      <x:c r="A3" s="14" t="str">
        <x:v>ISO 50001 gap-analysis workbook containing a complete assessment question set, an isolated five-row example assessment and a dashboard that prioritizes Actual Data whenever it exists.</x:v>
      </x:c>
      <x:c r="B3" s="14"/>
      <x:c r="C3" s="14"/>
      <x:c r="D3" s="14"/>
      <x:c r="E3" s="14"/>
      <x:c r="F3" s="14"/>
      <x:c r="G3" s="14"/>
      <x:c r="H3" s="14"/>
    </x:row>
    <x:row r="5">
      <x:c r="A5" s="23" t="str">
        <x:v>How to use</x:v>
      </x:c>
      <x:c r="B5" s="23"/>
      <x:c r="C5" s="23"/>
      <x:c r="D5" s="23"/>
      <x:c r="E5" s="23"/>
      <x:c r="F5" s="23"/>
      <x:c r="G5" s="23"/>
      <x:c r="H5" s="23"/>
    </x:row>
    <x:row r="6">
      <x:c r="A6" s="60" t="n">
        <x:v>1</x:v>
      </x:c>
      <x:c r="B6" s="39" t="str">
        <x:v>Assess each criterion on Gap Analysis using objective evidence and select an Assessment Status.</x:v>
      </x:c>
    </x:row>
    <x:row r="7">
      <x:c r="A7" s="60" t="n">
        <x:v>2</x:v>
      </x:c>
      <x:c r="B7" s="39" t="str">
        <x:v>Set Data Type = Actual Data only when a criterion has been assessed for the organization.</x:v>
      </x:c>
    </x:row>
    <x:row r="8">
      <x:c r="A8" s="60" t="n">
        <x:v>3</x:v>
      </x:c>
      <x:c r="B8" s="39" t="str">
        <x:v>Use Evidence / Current Practice and Gap / Improvement Need to make conclusions auditable.</x:v>
      </x:c>
    </x:row>
    <x:row r="9">
      <x:c r="A9" s="60" t="n">
        <x:v>4</x:v>
      </x:c>
      <x:c r="B9" s="39" t="str">
        <x:v>Example Assessment contains exactly five illustrative rows; it is separate from the live assessment to avoid creating fictitious audit results.</x:v>
      </x:c>
    </x:row>
    <x:row r="10">
      <x:c r="A10" s="61" t="n">
        <x:v>5</x:v>
      </x:c>
      <x:c r="B10" s="41" t="str">
        <x:v>Dashboard charts switch automatically to Actual Data once any Actual Data criterion exists.</x:v>
      </x:c>
    </x:row>
    <x:row r="12">
      <x:c r="A12" s="84" t="str">
        <x:v>[Note] Example Data / Illustrative Data is provided only to demonstrate use. Replace or delete it before the workbook becomes a controlled organizational record.</x:v>
      </x:c>
      <x:c r="B12" s="85"/>
      <x:c r="C12" s="85"/>
      <x:c r="D12" s="85"/>
      <x:c r="E12" s="85"/>
      <x:c r="F12" s="85"/>
      <x:c r="G12" s="85"/>
      <x:c r="H12" s="86"/>
    </x:row>
    <x:row r="13">
      <x:c r="A13" s="87"/>
      <x:c r="B13" s="88"/>
      <x:c r="C13" s="88"/>
      <x:c r="D13" s="88"/>
      <x:c r="E13" s="88"/>
      <x:c r="F13" s="88"/>
      <x:c r="G13" s="88"/>
      <x:c r="H13" s="89"/>
    </x:row>
    <x:row r="15">
      <x:c r="A15" s="23" t="str">
        <x:v>References</x:v>
      </x:c>
      <x:c r="B15" s="23"/>
      <x:c r="C15" s="23"/>
      <x:c r="D15" s="23"/>
      <x:c r="E15" s="23"/>
      <x:c r="F15" s="23"/>
      <x:c r="G15" s="23"/>
      <x:c r="H15" s="23"/>
    </x:row>
    <x:row r="16">
      <x:c r="A16" s="119" t="str">
        <x:v>ISO 50001:2018 — Energy management systems — Requirements with guidance for use</x:v>
      </x:c>
      <x:c r="B16" s="120" t="str">
        <x:v>https://www.iso.org/standard/69426.html</x:v>
      </x:c>
    </x:row>
    <x:row r="17">
      <x:c r="A17" s="119" t="str">
        <x:v>ISO 50001:2018/Amd 1:2024 — Climate action changes</x:v>
      </x:c>
      <x:c r="B17" s="120" t="str">
        <x:v>https://www.iso.org/standard/88430.html</x:v>
      </x:c>
    </x:row>
    <x:row r="18">
      <x:c r="A18" s="119" t="str">
        <x:v>ISO 50004:2020 — Guidance for implementation, maintenance and improvement of an ISO 50001 EnMS</x:v>
      </x:c>
      <x:c r="B18" s="120" t="str">
        <x:v>https://www.iso.org/standard/74863.html</x:v>
      </x:c>
    </x:row>
    <x:row r="19">
      <x:c r="A19" s="119" t="str">
        <x:v>ISO 50005:2021 — Guidelines for a phased implementation</x:v>
      </x:c>
      <x:c r="B19" s="120" t="str">
        <x:v>https://www.iso.org/standard/76428.html</x:v>
      </x:c>
    </x:row>
    <x:row r="20">
      <x:c r="A20" s="121" t="str">
        <x:v>ISO 50006:2023 — Evaluating energy performance using EnPIs and energy baselines</x:v>
      </x:c>
      <x:c r="B20" s="122" t="str">
        <x:v>https://www.iso.org/standard/79367.html</x:v>
      </x:c>
    </x:row>
  </x:sheetData>
  <x:mergeCells>
    <x:mergeCell ref="A1:H1"/>
    <x:mergeCell ref="A3:H3"/>
    <x:mergeCell ref="A5:H5"/>
    <x:mergeCell ref="A12:H13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7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>
      <x:c r="A1" s="139" t="str">
        <x:v>Reference Data &amp; Controlled Lists</x:v>
      </x:c>
      <x:c r="B1" s="139"/>
      <x:c r="C1" s="139"/>
      <x:c r="D1" s="139"/>
      <x:c r="E1" s="139"/>
      <x:c r="F1" s="139"/>
      <x:c r="G1" s="139"/>
      <x:c r="H1" s="139"/>
    </x:row>
    <x:row r="3">
      <x:c r="A3" s="148" t="str">
        <x:v>Data Type</x:v>
      </x:c>
      <x:c r="B3" s="148" t="str">
        <x:v>Priority</x:v>
      </x:c>
      <x:c r="C3" s="148" t="str">
        <x:v>Status</x:v>
      </x:c>
      <x:c r="D3" s="148" t="str">
        <x:v>Assessment Status</x:v>
      </x:c>
      <x:c r="E3" s="148" t="str">
        <x:v>Document Status</x:v>
      </x:c>
      <x:c r="F3" s="148" t="str">
        <x:v>Action Need</x:v>
      </x:c>
      <x:c r="G3" s="148" t="str">
        <x:v>Yes / No / N/A</x:v>
      </x:c>
      <x:c r="H3" s="148" t="str">
        <x:v>Phase</x:v>
      </x:c>
    </x:row>
    <x:row r="4">
      <x:c r="A4" s="158" t="str">
        <x:v>Example Data</x:v>
      </x:c>
      <x:c r="B4" s="158" t="str">
        <x:v>High</x:v>
      </x:c>
      <x:c r="C4" s="158" t="str">
        <x:v>Not Started</x:v>
      </x:c>
      <x:c r="D4" s="158" t="str">
        <x:v>Not Assessed</x:v>
      </x:c>
      <x:c r="E4" s="158" t="str">
        <x:v>Not Drafted</x:v>
      </x:c>
      <x:c r="F4" s="158" t="str">
        <x:v>No Action</x:v>
      </x:c>
      <x:c r="G4" s="158" t="str">
        <x:v>Yes</x:v>
      </x:c>
      <x:c r="H4" s="158" t="str">
        <x:v>Initiation</x:v>
      </x:c>
    </x:row>
    <x:row r="5">
      <x:c r="A5" s="159" t="str">
        <x:v>Actual Data</x:v>
      </x:c>
      <x:c r="B5" s="158" t="str">
        <x:v>Medium</x:v>
      </x:c>
      <x:c r="C5" s="158" t="str">
        <x:v>Planned</x:v>
      </x:c>
      <x:c r="D5" s="158" t="str">
        <x:v>Fully Implemented</x:v>
      </x:c>
      <x:c r="E5" s="158" t="str">
        <x:v>Draft</x:v>
      </x:c>
      <x:c r="F5" s="158" t="str">
        <x:v>Improve</x:v>
      </x:c>
      <x:c r="G5" s="158" t="str">
        <x:v>No</x:v>
      </x:c>
      <x:c r="H5" s="158" t="str">
        <x:v>Context &amp; Scope</x:v>
      </x:c>
    </x:row>
    <x:row r="6">
      <x:c r="B6" s="159" t="str">
        <x:v>Low</x:v>
      </x:c>
      <x:c r="C6" s="158" t="str">
        <x:v>Open</x:v>
      </x:c>
      <x:c r="D6" s="158" t="str">
        <x:v>Partially Implemented</x:v>
      </x:c>
      <x:c r="E6" s="158" t="str">
        <x:v>Under Review</x:v>
      </x:c>
      <x:c r="F6" s="158" t="str">
        <x:v>Correct</x:v>
      </x:c>
      <x:c r="G6" s="159" t="str">
        <x:v>N/A</x:v>
      </x:c>
      <x:c r="H6" s="158" t="str">
        <x:v>Leadership</x:v>
      </x:c>
    </x:row>
    <x:row r="7">
      <x:c r="C7" s="158" t="str">
        <x:v>In Progress</x:v>
      </x:c>
      <x:c r="D7" s="158" t="str">
        <x:v>Not Implemented</x:v>
      </x:c>
      <x:c r="E7" s="158" t="str">
        <x:v>Approved</x:v>
      </x:c>
      <x:c r="F7" s="158" t="str">
        <x:v>Create / Implement</x:v>
      </x:c>
      <x:c r="H7" s="158" t="str">
        <x:v>Planning</x:v>
      </x:c>
    </x:row>
    <x:row r="8">
      <x:c r="C8" s="158" t="str">
        <x:v>Blocked</x:v>
      </x:c>
      <x:c r="D8" s="159" t="str">
        <x:v>N/A</x:v>
      </x:c>
      <x:c r="E8" s="158" t="str">
        <x:v>Implemented</x:v>
      </x:c>
      <x:c r="F8" s="159" t="str">
        <x:v>Verify</x:v>
      </x:c>
      <x:c r="H8" s="158" t="str">
        <x:v>Support</x:v>
      </x:c>
    </x:row>
    <x:row r="9">
      <x:c r="C9" s="158" t="str">
        <x:v>Completed</x:v>
      </x:c>
      <x:c r="E9" s="158" t="str">
        <x:v>Obsolete</x:v>
      </x:c>
      <x:c r="H9" s="158" t="str">
        <x:v>Operation</x:v>
      </x:c>
    </x:row>
    <x:row r="10">
      <x:c r="C10" s="159" t="str">
        <x:v>Closed</x:v>
      </x:c>
      <x:c r="E10" s="159" t="str">
        <x:v>N/A</x:v>
      </x:c>
      <x:c r="H10" s="158" t="str">
        <x:v>Performance Evaluation</x:v>
      </x:c>
    </x:row>
    <x:row r="11">
      <x:c r="H11" s="158" t="str">
        <x:v>Improvement</x:v>
      </x:c>
    </x:row>
    <x:row r="12">
      <x:c r="H12" s="159" t="str">
        <x:v>Certification Readiness</x:v>
      </x:c>
    </x:row>
    <x:row r="16">
      <x:c r="A16" s="23" t="str">
        <x:v>Official ISO references used in this toolkit</x:v>
      </x:c>
      <x:c r="B16" s="23"/>
      <x:c r="C16" s="23"/>
      <x:c r="D16" s="23"/>
      <x:c r="E16" s="23"/>
      <x:c r="F16" s="23"/>
      <x:c r="G16" s="23"/>
      <x:c r="H16" s="23"/>
    </x:row>
    <x:row r="17">
      <x:c r="A17" s="119" t="str">
        <x:v>ISO 50001:2018 — Energy management systems — Requirements with guidance for use</x:v>
      </x:c>
      <x:c r="B17" s="120" t="str">
        <x:v>https://www.iso.org/standard/69426.html</x:v>
      </x:c>
    </x:row>
    <x:row r="18">
      <x:c r="A18" s="119" t="str">
        <x:v>ISO 50001:2018/Amd 1:2024 — Climate action changes</x:v>
      </x:c>
      <x:c r="B18" s="120" t="str">
        <x:v>https://www.iso.org/standard/88430.html</x:v>
      </x:c>
    </x:row>
    <x:row r="19">
      <x:c r="A19" s="119" t="str">
        <x:v>ISO 50004:2020 — Guidance for implementation, maintenance and improvement of an ISO 50001 EnMS</x:v>
      </x:c>
      <x:c r="B19" s="120" t="str">
        <x:v>https://www.iso.org/standard/74863.html</x:v>
      </x:c>
    </x:row>
    <x:row r="20">
      <x:c r="A20" s="119" t="str">
        <x:v>ISO 50005:2021 — Guidelines for a phased implementation</x:v>
      </x:c>
      <x:c r="B20" s="120" t="str">
        <x:v>https://www.iso.org/standard/76428.html</x:v>
      </x:c>
    </x:row>
    <x:row r="21">
      <x:c r="A21" s="121" t="str">
        <x:v>ISO 50006:2023 — Evaluating energy performance using EnPIs and energy baselines</x:v>
      </x:c>
      <x:c r="B21" s="122" t="str">
        <x:v>https://www.iso.org/standard/79367.html</x:v>
      </x:c>
    </x:row>
  </x:sheetData>
  <x:mergeCells>
    <x:mergeCell ref="A1:H1"/>
    <x:mergeCell ref="A16:H1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2" hidden="0" customWidth="1"/>
    <x:col min="3" max="3" width="25" hidden="0" customWidth="1"/>
    <x:col min="4" max="4" width="48" hidden="0" customWidth="1"/>
    <x:col min="5" max="5" width="40" hidden="0" customWidth="1"/>
    <x:col min="6" max="6" width="20" hidden="0" customWidth="1"/>
    <x:col min="7" max="7" width="42" hidden="0" customWidth="1"/>
    <x:col min="8" max="8" width="11" hidden="0" customWidth="1"/>
    <x:col min="9" max="9" width="42" hidden="0" customWidth="1"/>
    <x:col min="10" max="10" width="22" hidden="0" customWidth="1"/>
    <x:col min="11" max="11" width="13" hidden="0" customWidth="1"/>
    <x:col min="12" max="12" width="14" hidden="0" customWidth="1"/>
    <x:col min="13" max="13" width="28" hidden="0" customWidth="1"/>
    <x:col min="14" max="14" width="18" hidden="0" customWidth="1"/>
    <x:col min="15" max="15" width="14" hidden="0" customWidth="1"/>
  </x:cols>
  <x:sheetData>
    <x:row r="1" ht="34" customHeight="1">
      <x:c r="A1" s="169" t="str">
        <x:v>Energy Management Gap Analysis</x:v>
      </x:c>
      <x:c r="B1" s="169"/>
      <x:c r="C1" s="169"/>
      <x:c r="D1" s="169"/>
      <x:c r="E1" s="169"/>
      <x:c r="F1" s="169"/>
      <x:c r="G1" s="169"/>
      <x:c r="H1" s="169"/>
      <x:c r="I1" s="169"/>
      <x:c r="J1" s="169"/>
      <x:c r="K1" s="169"/>
      <x:c r="L1" s="169"/>
      <x:c r="M1" s="169"/>
      <x:c r="N1" s="169"/>
      <x:c r="O1" s="169"/>
    </x:row>
    <x:row r="3">
      <x:c r="A3" s="235" t="str">
        <x:v>Document Code</x:v>
      </x:c>
      <x:c r="B3" s="196" t="str">
        <x:v>EnMS-ASM-001</x:v>
      </x:c>
      <x:c r="C3" s="239" t="str">
        <x:v>Version</x:v>
      </x:c>
      <x:c r="D3" s="196" t="str">
        <x:v>1.0</x:v>
      </x:c>
      <x:c r="E3" s="239" t="str">
        <x:v>Classification</x:v>
      </x:c>
      <x:c r="F3" s="197" t="str">
        <x:v>INTERNAL</x:v>
      </x:c>
    </x:row>
    <x:row r="4">
      <x:c r="A4" s="243" t="str">
        <x:v>Applicable Standard</x:v>
      </x:c>
      <x:c r="B4" s="199" t="str">
        <x:v>ISO 50001:2018 + Amendment 1:2024</x:v>
      </x:c>
      <x:c r="C4" s="247" t="str">
        <x:v>Effective Date</x:v>
      </x:c>
      <x:c r="D4" s="200" t="n">
        <x:v>46284</x:v>
      </x:c>
      <x:c r="E4" s="247" t="str">
        <x:v>Document Owner</x:v>
      </x:c>
      <x:c r="F4" s="201" t="str">
        <x:v>[DOCUMENT OWNER]</x:v>
      </x:c>
    </x:row>
    <x:row r="5">
      <x:c r="A5" s="251" t="str">
        <x:v>Website</x:v>
      </x:c>
      <x:c r="B5" s="203" t="str">
        <x:v>www.iso-toolkits.org</x:v>
      </x:c>
      <x:c r="C5" s="255" t="str">
        <x:v>Email</x:v>
      </x:c>
      <x:c r="D5" s="203" t="str">
        <x:v>info@iso-toolkits.org</x:v>
      </x:c>
      <x:c r="E5" s="255" t="str">
        <x:v>Organization</x:v>
      </x:c>
      <x:c r="F5" s="204" t="str">
        <x:v>[ORGANIZATION NAME]</x:v>
      </x:c>
    </x:row>
    <x:row r="7">
      <x:c r="A7" s="264" t="str">
        <x:v>[Note] Do not score a criterion without evidence. Keep Data Type blank until the criterion has been assessed; use Actual Data for the organization's completed assessment.</x:v>
      </x:c>
      <x:c r="B7" s="265"/>
      <x:c r="C7" s="265"/>
      <x:c r="D7" s="265"/>
      <x:c r="E7" s="265"/>
      <x:c r="F7" s="265"/>
      <x:c r="G7" s="265"/>
      <x:c r="H7" s="265"/>
      <x:c r="I7" s="265"/>
      <x:c r="J7" s="265"/>
      <x:c r="K7" s="265"/>
      <x:c r="L7" s="265"/>
      <x:c r="M7" s="265"/>
      <x:c r="N7" s="265"/>
      <x:c r="O7" s="266"/>
    </x:row>
    <x:row r="10">
      <x:c r="A10" s="285" t="str">
        <x:v>Gap ID</x:v>
      </x:c>
      <x:c r="B10" s="286" t="str">
        <x:v>ISO 50001 Area</x:v>
      </x:c>
      <x:c r="C10" s="286" t="str">
        <x:v>Requirement Topic</x:v>
      </x:c>
      <x:c r="D10" s="286" t="str">
        <x:v>Assessment Question</x:v>
      </x:c>
      <x:c r="E10" s="286" t="str">
        <x:v>Current Practice / Evidence</x:v>
      </x:c>
      <x:c r="F10" s="286" t="str">
        <x:v>Assessment Status</x:v>
      </x:c>
      <x:c r="G10" s="286" t="str">
        <x:v>Gap / Improvement Need</x:v>
      </x:c>
      <x:c r="H10" s="286" t="str">
        <x:v>Priority</x:v>
      </x:c>
      <x:c r="I10" s="286" t="str">
        <x:v>Recommended Action</x:v>
      </x:c>
      <x:c r="J10" s="286" t="str">
        <x:v>Owner Role</x:v>
      </x:c>
      <x:c r="K10" s="286" t="str">
        <x:v>Due Date</x:v>
      </x:c>
      <x:c r="L10" s="286" t="str">
        <x:v>Action Status</x:v>
      </x:c>
      <x:c r="M10" s="286" t="str">
        <x:v>Evidence Reference</x:v>
      </x:c>
      <x:c r="N10" s="286" t="str">
        <x:v>Assessor</x:v>
      </x:c>
      <x:c r="O10" s="287" t="str">
        <x:v>Data Type</x:v>
      </x:c>
    </x:row>
    <x:row r="11">
      <x:c r="A11" s="119" t="str">
        <x:v>GAP-001</x:v>
      </x:c>
      <x:c r="B11" s="302" t="str">
        <x:v>Context &amp; Scope</x:v>
      </x:c>
      <x:c r="C11" s="302" t="str">
        <x:v>Organizational Context</x:v>
      </x:c>
      <x:c r="D11" s="302" t="str">
        <x:v>Are relevant internal and external issues that can affect the EnMS identified and periodically reviewed?</x:v>
      </x:c>
      <x:c r="E11" s="302" t="str"/>
      <x:c r="F11" s="302" t="str"/>
      <x:c r="G11" s="302" t="str"/>
      <x:c r="H11" s="302" t="str"/>
      <x:c r="I11" s="302" t="str"/>
      <x:c r="J11" s="302" t="str"/>
      <x:c r="K11" s="308" t="str"/>
      <x:c r="L11" s="302" t="str"/>
      <x:c r="M11" s="302" t="str"/>
      <x:c r="N11" s="302" t="str"/>
      <x:c r="O11" s="120" t="str"/>
    </x:row>
    <x:row r="12">
      <x:c r="A12" s="119" t="str">
        <x:v>GAP-002</x:v>
      </x:c>
      <x:c r="B12" s="302" t="str">
        <x:v>Context &amp; Scope</x:v>
      </x:c>
      <x:c r="C12" s="302" t="str">
        <x:v>Climate Context</x:v>
      </x:c>
      <x:c r="D12" s="302" t="str">
        <x:v>Has the organization considered whether climate change is a relevant issue for the EnMS context?</x:v>
      </x:c>
      <x:c r="E12" s="302" t="str"/>
      <x:c r="F12" s="302" t="str"/>
      <x:c r="G12" s="302" t="str"/>
      <x:c r="H12" s="302" t="str"/>
      <x:c r="I12" s="302" t="str"/>
      <x:c r="J12" s="302" t="str"/>
      <x:c r="K12" s="308" t="str"/>
      <x:c r="L12" s="302" t="str"/>
      <x:c r="M12" s="302" t="str"/>
      <x:c r="N12" s="302" t="str"/>
      <x:c r="O12" s="120" t="str"/>
    </x:row>
    <x:row r="13">
      <x:c r="A13" s="119" t="str">
        <x:v>GAP-003</x:v>
      </x:c>
      <x:c r="B13" s="302" t="str">
        <x:v>Context &amp; Scope</x:v>
      </x:c>
      <x:c r="C13" s="302" t="str">
        <x:v>Interested Parties</x:v>
      </x:c>
      <x:c r="D13" s="302" t="str">
        <x:v>Are relevant interested parties and their energy-related requirements identified?</x:v>
      </x:c>
      <x:c r="E13" s="302" t="str"/>
      <x:c r="F13" s="302" t="str"/>
      <x:c r="G13" s="302" t="str"/>
      <x:c r="H13" s="302" t="str"/>
      <x:c r="I13" s="302" t="str"/>
      <x:c r="J13" s="302" t="str"/>
      <x:c r="K13" s="308" t="str"/>
      <x:c r="L13" s="302" t="str"/>
      <x:c r="M13" s="302" t="str"/>
      <x:c r="N13" s="302" t="str"/>
      <x:c r="O13" s="120" t="str"/>
    </x:row>
    <x:row r="14">
      <x:c r="A14" s="119" t="str">
        <x:v>GAP-004</x:v>
      </x:c>
      <x:c r="B14" s="302" t="str">
        <x:v>Context &amp; Scope</x:v>
      </x:c>
      <x:c r="C14" s="302" t="str">
        <x:v>Scope &amp; Boundaries</x:v>
      </x:c>
      <x:c r="D14" s="302" t="str">
        <x:v>Are the EnMS scope and boundaries defined, documented and consistent with organizational control and influence?</x:v>
      </x:c>
      <x:c r="E14" s="302" t="str"/>
      <x:c r="F14" s="302" t="str"/>
      <x:c r="G14" s="302" t="str"/>
      <x:c r="H14" s="302" t="str"/>
      <x:c r="I14" s="302" t="str"/>
      <x:c r="J14" s="302" t="str"/>
      <x:c r="K14" s="308" t="str"/>
      <x:c r="L14" s="302" t="str"/>
      <x:c r="M14" s="302" t="str"/>
      <x:c r="N14" s="302" t="str"/>
      <x:c r="O14" s="120" t="str"/>
    </x:row>
    <x:row r="15">
      <x:c r="A15" s="119" t="str">
        <x:v>GAP-005</x:v>
      </x:c>
      <x:c r="B15" s="302" t="str">
        <x:v>EnMS Framework</x:v>
      </x:c>
      <x:c r="C15" s="302" t="str">
        <x:v>Process Integration</x:v>
      </x:c>
      <x:c r="D15" s="302" t="str">
        <x:v>Are EnMS processes integrated with relevant business and operational processes?</x:v>
      </x:c>
      <x:c r="E15" s="302" t="str"/>
      <x:c r="F15" s="302" t="str"/>
      <x:c r="G15" s="302" t="str"/>
      <x:c r="H15" s="302" t="str"/>
      <x:c r="I15" s="302" t="str"/>
      <x:c r="J15" s="302" t="str"/>
      <x:c r="K15" s="308" t="str"/>
      <x:c r="L15" s="302" t="str"/>
      <x:c r="M15" s="302" t="str"/>
      <x:c r="N15" s="302" t="str"/>
      <x:c r="O15" s="120" t="str"/>
    </x:row>
    <x:row r="16">
      <x:c r="A16" s="119" t="str">
        <x:v>GAP-006</x:v>
      </x:c>
      <x:c r="B16" s="302" t="str">
        <x:v>Leadership</x:v>
      </x:c>
      <x:c r="C16" s="302" t="str">
        <x:v>Leadership &amp; Commitment</x:v>
      </x:c>
      <x:c r="D16" s="302" t="str">
        <x:v>Does top management demonstrate accountability for EnMS effectiveness and energy performance improvement?</x:v>
      </x:c>
      <x:c r="E16" s="302" t="str"/>
      <x:c r="F16" s="302" t="str"/>
      <x:c r="G16" s="302" t="str"/>
      <x:c r="H16" s="302" t="str"/>
      <x:c r="I16" s="302" t="str"/>
      <x:c r="J16" s="302" t="str"/>
      <x:c r="K16" s="308" t="str"/>
      <x:c r="L16" s="302" t="str"/>
      <x:c r="M16" s="302" t="str"/>
      <x:c r="N16" s="302" t="str"/>
      <x:c r="O16" s="120" t="str"/>
    </x:row>
    <x:row r="17">
      <x:c r="A17" s="119" t="str">
        <x:v>GAP-007</x:v>
      </x:c>
      <x:c r="B17" s="302" t="str">
        <x:v>Leadership</x:v>
      </x:c>
      <x:c r="C17" s="302" t="str">
        <x:v>Energy Policy</x:v>
      </x:c>
      <x:c r="D17" s="302" t="str">
        <x:v>Is an appropriate energy policy established, maintained and communicated?</x:v>
      </x:c>
      <x:c r="E17" s="302" t="str"/>
      <x:c r="F17" s="302" t="str"/>
      <x:c r="G17" s="302" t="str"/>
      <x:c r="H17" s="302" t="str"/>
      <x:c r="I17" s="302" t="str"/>
      <x:c r="J17" s="302" t="str"/>
      <x:c r="K17" s="308" t="str"/>
      <x:c r="L17" s="302" t="str"/>
      <x:c r="M17" s="302" t="str"/>
      <x:c r="N17" s="302" t="str"/>
      <x:c r="O17" s="120" t="str"/>
    </x:row>
    <x:row r="18">
      <x:c r="A18" s="119" t="str">
        <x:v>GAP-008</x:v>
      </x:c>
      <x:c r="B18" s="302" t="str">
        <x:v>Leadership</x:v>
      </x:c>
      <x:c r="C18" s="302" t="str">
        <x:v>Roles &amp; Authorities</x:v>
      </x:c>
      <x:c r="D18" s="302" t="str">
        <x:v>Are EnMS roles, responsibilities and authorities assigned and communicated?</x:v>
      </x:c>
      <x:c r="E18" s="302" t="str"/>
      <x:c r="F18" s="302" t="str"/>
      <x:c r="G18" s="302" t="str"/>
      <x:c r="H18" s="302" t="str"/>
      <x:c r="I18" s="302" t="str"/>
      <x:c r="J18" s="302" t="str"/>
      <x:c r="K18" s="308" t="str"/>
      <x:c r="L18" s="302" t="str"/>
      <x:c r="M18" s="302" t="str"/>
      <x:c r="N18" s="302" t="str"/>
      <x:c r="O18" s="120" t="str"/>
    </x:row>
    <x:row r="19">
      <x:c r="A19" s="119" t="str">
        <x:v>GAP-009</x:v>
      </x:c>
      <x:c r="B19" s="302" t="str">
        <x:v>Planning</x:v>
      </x:c>
      <x:c r="C19" s="302" t="str">
        <x:v>Risks &amp; Opportunities</x:v>
      </x:c>
      <x:c r="D19" s="302" t="str">
        <x:v>Are relevant EnMS risks and opportunities identified and actions planned?</x:v>
      </x:c>
      <x:c r="E19" s="302" t="str"/>
      <x:c r="F19" s="302" t="str"/>
      <x:c r="G19" s="302" t="str"/>
      <x:c r="H19" s="302" t="str"/>
      <x:c r="I19" s="302" t="str"/>
      <x:c r="J19" s="302" t="str"/>
      <x:c r="K19" s="308" t="str"/>
      <x:c r="L19" s="302" t="str"/>
      <x:c r="M19" s="302" t="str"/>
      <x:c r="N19" s="302" t="str"/>
      <x:c r="O19" s="120" t="str"/>
    </x:row>
    <x:row r="20">
      <x:c r="A20" s="119" t="str">
        <x:v>GAP-010</x:v>
      </x:c>
      <x:c r="B20" s="302" t="str">
        <x:v>Planning</x:v>
      </x:c>
      <x:c r="C20" s="302" t="str">
        <x:v>Objectives &amp; Targets</x:v>
      </x:c>
      <x:c r="D20" s="302" t="str">
        <x:v>Are energy objectives and targets established, measurable where practicable and linked to improvement?</x:v>
      </x:c>
      <x:c r="E20" s="302" t="str"/>
      <x:c r="F20" s="302" t="str"/>
      <x:c r="G20" s="302" t="str"/>
      <x:c r="H20" s="302" t="str"/>
      <x:c r="I20" s="302" t="str"/>
      <x:c r="J20" s="302" t="str"/>
      <x:c r="K20" s="308" t="str"/>
      <x:c r="L20" s="302" t="str"/>
      <x:c r="M20" s="302" t="str"/>
      <x:c r="N20" s="302" t="str"/>
      <x:c r="O20" s="120" t="str"/>
    </x:row>
    <x:row r="21">
      <x:c r="A21" s="119" t="str">
        <x:v>GAP-011</x:v>
      </x:c>
      <x:c r="B21" s="302" t="str">
        <x:v>Planning</x:v>
      </x:c>
      <x:c r="C21" s="302" t="str">
        <x:v>Action Plans</x:v>
      </x:c>
      <x:c r="D21" s="302" t="str">
        <x:v>Do action plans define responsibility, resources, timelines and evaluation method?</x:v>
      </x:c>
      <x:c r="E21" s="302" t="str"/>
      <x:c r="F21" s="302" t="str"/>
      <x:c r="G21" s="302" t="str"/>
      <x:c r="H21" s="302" t="str"/>
      <x:c r="I21" s="302" t="str"/>
      <x:c r="J21" s="302" t="str"/>
      <x:c r="K21" s="308" t="str"/>
      <x:c r="L21" s="302" t="str"/>
      <x:c r="M21" s="302" t="str"/>
      <x:c r="N21" s="302" t="str"/>
      <x:c r="O21" s="120" t="str"/>
    </x:row>
    <x:row r="22">
      <x:c r="A22" s="119" t="str">
        <x:v>GAP-012</x:v>
      </x:c>
      <x:c r="B22" s="302" t="str">
        <x:v>Energy Review</x:v>
      </x:c>
      <x:c r="C22" s="302" t="str">
        <x:v>Energy Sources &amp; Data</x:v>
      </x:c>
      <x:c r="D22" s="302" t="str">
        <x:v>Are energy sources and material energy data identified and analyzed?</x:v>
      </x:c>
      <x:c r="E22" s="302" t="str"/>
      <x:c r="F22" s="302" t="str"/>
      <x:c r="G22" s="302" t="str"/>
      <x:c r="H22" s="302" t="str"/>
      <x:c r="I22" s="302" t="str"/>
      <x:c r="J22" s="302" t="str"/>
      <x:c r="K22" s="308" t="str"/>
      <x:c r="L22" s="302" t="str"/>
      <x:c r="M22" s="302" t="str"/>
      <x:c r="N22" s="302" t="str"/>
      <x:c r="O22" s="120" t="str"/>
    </x:row>
    <x:row r="23">
      <x:c r="A23" s="119" t="str">
        <x:v>GAP-013</x:v>
      </x:c>
      <x:c r="B23" s="302" t="str">
        <x:v>Energy Review</x:v>
      </x:c>
      <x:c r="C23" s="302" t="str">
        <x:v>Past &amp; Present Consumption</x:v>
      </x:c>
      <x:c r="D23" s="302" t="str">
        <x:v>Does the energy review evaluate past and present energy use and consumption?</x:v>
      </x:c>
      <x:c r="E23" s="302" t="str"/>
      <x:c r="F23" s="302" t="str"/>
      <x:c r="G23" s="302" t="str"/>
      <x:c r="H23" s="302" t="str"/>
      <x:c r="I23" s="302" t="str"/>
      <x:c r="J23" s="302" t="str"/>
      <x:c r="K23" s="308" t="str"/>
      <x:c r="L23" s="302" t="str"/>
      <x:c r="M23" s="302" t="str"/>
      <x:c r="N23" s="302" t="str"/>
      <x:c r="O23" s="120" t="str"/>
    </x:row>
    <x:row r="24">
      <x:c r="A24" s="119" t="str">
        <x:v>GAP-014</x:v>
      </x:c>
      <x:c r="B24" s="302" t="str">
        <x:v>Energy Review</x:v>
      </x:c>
      <x:c r="C24" s="302" t="str">
        <x:v>SEU Identification</x:v>
      </x:c>
      <x:c r="D24" s="302" t="str">
        <x:v>Are significant energy uses identified using defined criteria?</x:v>
      </x:c>
      <x:c r="E24" s="302" t="str"/>
      <x:c r="F24" s="302" t="str"/>
      <x:c r="G24" s="302" t="str"/>
      <x:c r="H24" s="302" t="str"/>
      <x:c r="I24" s="302" t="str"/>
      <x:c r="J24" s="302" t="str"/>
      <x:c r="K24" s="308" t="str"/>
      <x:c r="L24" s="302" t="str"/>
      <x:c r="M24" s="302" t="str"/>
      <x:c r="N24" s="302" t="str"/>
      <x:c r="O24" s="120" t="str"/>
    </x:row>
    <x:row r="25">
      <x:c r="A25" s="119" t="str">
        <x:v>GAP-015</x:v>
      </x:c>
      <x:c r="B25" s="302" t="str">
        <x:v>Energy Review</x:v>
      </x:c>
      <x:c r="C25" s="302" t="str">
        <x:v>SEU Performance</x:v>
      </x:c>
      <x:c r="D25" s="302" t="str">
        <x:v>For SEUs, are relevant variables, current performance and persons affecting energy performance identified?</x:v>
      </x:c>
      <x:c r="E25" s="302" t="str"/>
      <x:c r="F25" s="302" t="str"/>
      <x:c r="G25" s="302" t="str"/>
      <x:c r="H25" s="302" t="str"/>
      <x:c r="I25" s="302" t="str"/>
      <x:c r="J25" s="302" t="str"/>
      <x:c r="K25" s="308" t="str"/>
      <x:c r="L25" s="302" t="str"/>
      <x:c r="M25" s="302" t="str"/>
      <x:c r="N25" s="302" t="str"/>
      <x:c r="O25" s="120" t="str"/>
    </x:row>
    <x:row r="26">
      <x:c r="A26" s="119" t="str">
        <x:v>GAP-016</x:v>
      </x:c>
      <x:c r="B26" s="302" t="str">
        <x:v>Energy Review</x:v>
      </x:c>
      <x:c r="C26" s="302" t="str">
        <x:v>Improvement Opportunities</x:v>
      </x:c>
      <x:c r="D26" s="302" t="str">
        <x:v>Are energy performance improvement opportunities identified and prioritized?</x:v>
      </x:c>
      <x:c r="E26" s="302" t="str"/>
      <x:c r="F26" s="302" t="str"/>
      <x:c r="G26" s="302" t="str"/>
      <x:c r="H26" s="302" t="str"/>
      <x:c r="I26" s="302" t="str"/>
      <x:c r="J26" s="302" t="str"/>
      <x:c r="K26" s="308" t="str"/>
      <x:c r="L26" s="302" t="str"/>
      <x:c r="M26" s="302" t="str"/>
      <x:c r="N26" s="302" t="str"/>
      <x:c r="O26" s="120" t="str"/>
    </x:row>
    <x:row r="27">
      <x:c r="A27" s="119" t="str">
        <x:v>GAP-017</x:v>
      </x:c>
      <x:c r="B27" s="302" t="str">
        <x:v>EnPI</x:v>
      </x:c>
      <x:c r="C27" s="302" t="str">
        <x:v>EnPI Definition</x:v>
      </x:c>
      <x:c r="D27" s="302" t="str">
        <x:v>Are suitable EnPIs established for the organization and relevant SEUs?</x:v>
      </x:c>
      <x:c r="E27" s="302" t="str"/>
      <x:c r="F27" s="302" t="str"/>
      <x:c r="G27" s="302" t="str"/>
      <x:c r="H27" s="302" t="str"/>
      <x:c r="I27" s="302" t="str"/>
      <x:c r="J27" s="302" t="str"/>
      <x:c r="K27" s="308" t="str"/>
      <x:c r="L27" s="302" t="str"/>
      <x:c r="M27" s="302" t="str"/>
      <x:c r="N27" s="302" t="str"/>
      <x:c r="O27" s="120" t="str"/>
    </x:row>
    <x:row r="28">
      <x:c r="A28" s="119" t="str">
        <x:v>GAP-018</x:v>
      </x:c>
      <x:c r="B28" s="302" t="str">
        <x:v>EnPI</x:v>
      </x:c>
      <x:c r="C28" s="302" t="str">
        <x:v>EnPI Method</x:v>
      </x:c>
      <x:c r="D28" s="302" t="str">
        <x:v>Are EnPI methods, units, data sources and calculation logic documented and maintained?</x:v>
      </x:c>
      <x:c r="E28" s="302" t="str"/>
      <x:c r="F28" s="302" t="str"/>
      <x:c r="G28" s="302" t="str"/>
      <x:c r="H28" s="302" t="str"/>
      <x:c r="I28" s="302" t="str"/>
      <x:c r="J28" s="302" t="str"/>
      <x:c r="K28" s="308" t="str"/>
      <x:c r="L28" s="302" t="str"/>
      <x:c r="M28" s="302" t="str"/>
      <x:c r="N28" s="302" t="str"/>
      <x:c r="O28" s="120" t="str"/>
    </x:row>
    <x:row r="29">
      <x:c r="A29" s="119" t="str">
        <x:v>GAP-019</x:v>
      </x:c>
      <x:c r="B29" s="302" t="str">
        <x:v>Energy Baseline</x:v>
      </x:c>
      <x:c r="C29" s="302" t="str">
        <x:v>Baseline Establishment</x:v>
      </x:c>
      <x:c r="D29" s="302" t="str">
        <x:v>Are energy baselines established using representative energy data?</x:v>
      </x:c>
      <x:c r="E29" s="302" t="str"/>
      <x:c r="F29" s="302" t="str"/>
      <x:c r="G29" s="302" t="str"/>
      <x:c r="H29" s="302" t="str"/>
      <x:c r="I29" s="302" t="str"/>
      <x:c r="J29" s="302" t="str"/>
      <x:c r="K29" s="308" t="str"/>
      <x:c r="L29" s="302" t="str"/>
      <x:c r="M29" s="302" t="str"/>
      <x:c r="N29" s="302" t="str"/>
      <x:c r="O29" s="120" t="str"/>
    </x:row>
    <x:row r="30">
      <x:c r="A30" s="119" t="str">
        <x:v>GAP-020</x:v>
      </x:c>
      <x:c r="B30" s="302" t="str">
        <x:v>Energy Baseline</x:v>
      </x:c>
      <x:c r="C30" s="302" t="str">
        <x:v>Baseline Adjustment</x:v>
      </x:c>
      <x:c r="D30" s="302" t="str">
        <x:v>Are criteria defined for adjusting or re-establishing energy baselines?</x:v>
      </x:c>
      <x:c r="E30" s="302" t="str"/>
      <x:c r="F30" s="302" t="str"/>
      <x:c r="G30" s="302" t="str"/>
      <x:c r="H30" s="302" t="str"/>
      <x:c r="I30" s="302" t="str"/>
      <x:c r="J30" s="302" t="str"/>
      <x:c r="K30" s="308" t="str"/>
      <x:c r="L30" s="302" t="str"/>
      <x:c r="M30" s="302" t="str"/>
      <x:c r="N30" s="302" t="str"/>
      <x:c r="O30" s="120" t="str"/>
    </x:row>
    <x:row r="31">
      <x:c r="A31" s="119" t="str">
        <x:v>GAP-021</x:v>
      </x:c>
      <x:c r="B31" s="302" t="str">
        <x:v>Data Planning</x:v>
      </x:c>
      <x:c r="C31" s="302" t="str">
        <x:v>Data Collection Plan</x:v>
      </x:c>
      <x:c r="D31" s="302" t="str">
        <x:v>Is an energy data collection plan established and maintained?</x:v>
      </x:c>
      <x:c r="E31" s="302" t="str"/>
      <x:c r="F31" s="302" t="str"/>
      <x:c r="G31" s="302" t="str"/>
      <x:c r="H31" s="302" t="str"/>
      <x:c r="I31" s="302" t="str"/>
      <x:c r="J31" s="302" t="str"/>
      <x:c r="K31" s="308" t="str"/>
      <x:c r="L31" s="302" t="str"/>
      <x:c r="M31" s="302" t="str"/>
      <x:c r="N31" s="302" t="str"/>
      <x:c r="O31" s="120" t="str"/>
    </x:row>
    <x:row r="32">
      <x:c r="A32" s="119" t="str">
        <x:v>GAP-022</x:v>
      </x:c>
      <x:c r="B32" s="302" t="str">
        <x:v>Data Planning</x:v>
      </x:c>
      <x:c r="C32" s="302" t="str">
        <x:v>Metering &amp; Data Quality</x:v>
      </x:c>
      <x:c r="D32" s="302" t="str">
        <x:v>Are measurement points, accuracy needs, frequency and data quality controls defined?</x:v>
      </x:c>
      <x:c r="E32" s="302" t="str"/>
      <x:c r="F32" s="302" t="str"/>
      <x:c r="G32" s="302" t="str"/>
      <x:c r="H32" s="302" t="str"/>
      <x:c r="I32" s="302" t="str"/>
      <x:c r="J32" s="302" t="str"/>
      <x:c r="K32" s="308" t="str"/>
      <x:c r="L32" s="302" t="str"/>
      <x:c r="M32" s="302" t="str"/>
      <x:c r="N32" s="302" t="str"/>
      <x:c r="O32" s="120" t="str"/>
    </x:row>
    <x:row r="33">
      <x:c r="A33" s="119" t="str">
        <x:v>GAP-023</x:v>
      </x:c>
      <x:c r="B33" s="302" t="str">
        <x:v>Support</x:v>
      </x:c>
      <x:c r="C33" s="302" t="str">
        <x:v>Resources</x:v>
      </x:c>
      <x:c r="D33" s="302" t="str">
        <x:v>Are sufficient people, technology and financial resources available for the EnMS?</x:v>
      </x:c>
      <x:c r="E33" s="302" t="str"/>
      <x:c r="F33" s="302" t="str"/>
      <x:c r="G33" s="302" t="str"/>
      <x:c r="H33" s="302" t="str"/>
      <x:c r="I33" s="302" t="str"/>
      <x:c r="J33" s="302" t="str"/>
      <x:c r="K33" s="308" t="str"/>
      <x:c r="L33" s="302" t="str"/>
      <x:c r="M33" s="302" t="str"/>
      <x:c r="N33" s="302" t="str"/>
      <x:c r="O33" s="120" t="str"/>
    </x:row>
    <x:row r="34">
      <x:c r="A34" s="119" t="str">
        <x:v>GAP-024</x:v>
      </x:c>
      <x:c r="B34" s="302" t="str">
        <x:v>Support</x:v>
      </x:c>
      <x:c r="C34" s="302" t="str">
        <x:v>Competence</x:v>
      </x:c>
      <x:c r="D34" s="302" t="str">
        <x:v>Are competence requirements defined for persons whose work affects energy performance and the EnMS?</x:v>
      </x:c>
      <x:c r="E34" s="302" t="str"/>
      <x:c r="F34" s="302" t="str"/>
      <x:c r="G34" s="302" t="str"/>
      <x:c r="H34" s="302" t="str"/>
      <x:c r="I34" s="302" t="str"/>
      <x:c r="J34" s="302" t="str"/>
      <x:c r="K34" s="308" t="str"/>
      <x:c r="L34" s="302" t="str"/>
      <x:c r="M34" s="302" t="str"/>
      <x:c r="N34" s="302" t="str"/>
      <x:c r="O34" s="120" t="str"/>
    </x:row>
    <x:row r="35">
      <x:c r="A35" s="119" t="str">
        <x:v>GAP-025</x:v>
      </x:c>
      <x:c r="B35" s="302" t="str">
        <x:v>Support</x:v>
      </x:c>
      <x:c r="C35" s="302" t="str">
        <x:v>Awareness</x:v>
      </x:c>
      <x:c r="D35" s="302" t="str">
        <x:v>Are relevant persons aware of the energy policy, their contribution and consequences of deviation?</x:v>
      </x:c>
      <x:c r="E35" s="302" t="str"/>
      <x:c r="F35" s="302" t="str"/>
      <x:c r="G35" s="302" t="str"/>
      <x:c r="H35" s="302" t="str"/>
      <x:c r="I35" s="302" t="str"/>
      <x:c r="J35" s="302" t="str"/>
      <x:c r="K35" s="308" t="str"/>
      <x:c r="L35" s="302" t="str"/>
      <x:c r="M35" s="302" t="str"/>
      <x:c r="N35" s="302" t="str"/>
      <x:c r="O35" s="120" t="str"/>
    </x:row>
    <x:row r="36">
      <x:c r="A36" s="119" t="str">
        <x:v>GAP-026</x:v>
      </x:c>
      <x:c r="B36" s="302" t="str">
        <x:v>Support</x:v>
      </x:c>
      <x:c r="C36" s="302" t="str">
        <x:v>Communication</x:v>
      </x:c>
      <x:c r="D36" s="302" t="str">
        <x:v>Are internal/external EnMS communication needs and methods defined?</x:v>
      </x:c>
      <x:c r="E36" s="302" t="str"/>
      <x:c r="F36" s="302" t="str"/>
      <x:c r="G36" s="302" t="str"/>
      <x:c r="H36" s="302" t="str"/>
      <x:c r="I36" s="302" t="str"/>
      <x:c r="J36" s="302" t="str"/>
      <x:c r="K36" s="308" t="str"/>
      <x:c r="L36" s="302" t="str"/>
      <x:c r="M36" s="302" t="str"/>
      <x:c r="N36" s="302" t="str"/>
      <x:c r="O36" s="120" t="str"/>
    </x:row>
    <x:row r="37">
      <x:c r="A37" s="119" t="str">
        <x:v>GAP-027</x:v>
      </x:c>
      <x:c r="B37" s="302" t="str">
        <x:v>Support</x:v>
      </x:c>
      <x:c r="C37" s="302" t="str">
        <x:v>Documented Information</x:v>
      </x:c>
      <x:c r="D37" s="302" t="str">
        <x:v>Is documented information adequately created, updated, controlled, protected and retained?</x:v>
      </x:c>
      <x:c r="E37" s="302" t="str"/>
      <x:c r="F37" s="302" t="str"/>
      <x:c r="G37" s="302" t="str"/>
      <x:c r="H37" s="302" t="str"/>
      <x:c r="I37" s="302" t="str"/>
      <x:c r="J37" s="302" t="str"/>
      <x:c r="K37" s="308" t="str"/>
      <x:c r="L37" s="302" t="str"/>
      <x:c r="M37" s="302" t="str"/>
      <x:c r="N37" s="302" t="str"/>
      <x:c r="O37" s="120" t="str"/>
    </x:row>
    <x:row r="38">
      <x:c r="A38" s="119" t="str">
        <x:v>GAP-028</x:v>
      </x:c>
      <x:c r="B38" s="302" t="str">
        <x:v>Operation</x:v>
      </x:c>
      <x:c r="C38" s="302" t="str">
        <x:v>Operational Planning &amp; Control</x:v>
      </x:c>
      <x:c r="D38" s="302" t="str">
        <x:v>Are operating criteria established and controlled for activities affecting SEUs and energy performance?</x:v>
      </x:c>
      <x:c r="E38" s="302" t="str"/>
      <x:c r="F38" s="302" t="str"/>
      <x:c r="G38" s="302" t="str"/>
      <x:c r="H38" s="302" t="str"/>
      <x:c r="I38" s="302" t="str"/>
      <x:c r="J38" s="302" t="str"/>
      <x:c r="K38" s="308" t="str"/>
      <x:c r="L38" s="302" t="str"/>
      <x:c r="M38" s="302" t="str"/>
      <x:c r="N38" s="302" t="str"/>
      <x:c r="O38" s="120" t="str"/>
    </x:row>
    <x:row r="39">
      <x:c r="A39" s="119" t="str">
        <x:v>GAP-029</x:v>
      </x:c>
      <x:c r="B39" s="302" t="str">
        <x:v>Operation</x:v>
      </x:c>
      <x:c r="C39" s="302" t="str">
        <x:v>Change / Deviation Control</x:v>
      </x:c>
      <x:c r="D39" s="302" t="str">
        <x:v>Are significant operating changes or deviations evaluated and controlled?</x:v>
      </x:c>
      <x:c r="E39" s="302" t="str"/>
      <x:c r="F39" s="302" t="str"/>
      <x:c r="G39" s="302" t="str"/>
      <x:c r="H39" s="302" t="str"/>
      <x:c r="I39" s="302" t="str"/>
      <x:c r="J39" s="302" t="str"/>
      <x:c r="K39" s="308" t="str"/>
      <x:c r="L39" s="302" t="str"/>
      <x:c r="M39" s="302" t="str"/>
      <x:c r="N39" s="302" t="str"/>
      <x:c r="O39" s="120" t="str"/>
    </x:row>
    <x:row r="40">
      <x:c r="A40" s="119" t="str">
        <x:v>GAP-030</x:v>
      </x:c>
      <x:c r="B40" s="302" t="str">
        <x:v>Operation</x:v>
      </x:c>
      <x:c r="C40" s="302" t="str">
        <x:v>Design</x:v>
      </x:c>
      <x:c r="D40" s="302" t="str">
        <x:v>Are energy performance improvement opportunities considered in relevant design activities?</x:v>
      </x:c>
      <x:c r="E40" s="302" t="str"/>
      <x:c r="F40" s="302" t="str"/>
      <x:c r="G40" s="302" t="str"/>
      <x:c r="H40" s="302" t="str"/>
      <x:c r="I40" s="302" t="str"/>
      <x:c r="J40" s="302" t="str"/>
      <x:c r="K40" s="308" t="str"/>
      <x:c r="L40" s="302" t="str"/>
      <x:c r="M40" s="302" t="str"/>
      <x:c r="N40" s="302" t="str"/>
      <x:c r="O40" s="120" t="str"/>
    </x:row>
    <x:row r="41">
      <x:c r="A41" s="119" t="str">
        <x:v>GAP-031</x:v>
      </x:c>
      <x:c r="B41" s="302" t="str">
        <x:v>Operation</x:v>
      </x:c>
      <x:c r="C41" s="302" t="str">
        <x:v>Procurement</x:v>
      </x:c>
      <x:c r="D41" s="302" t="str">
        <x:v>Are energy performance criteria applied when procuring relevant energy services, products and equipment?</x:v>
      </x:c>
      <x:c r="E41" s="302" t="str"/>
      <x:c r="F41" s="302" t="str"/>
      <x:c r="G41" s="302" t="str"/>
      <x:c r="H41" s="302" t="str"/>
      <x:c r="I41" s="302" t="str"/>
      <x:c r="J41" s="302" t="str"/>
      <x:c r="K41" s="308" t="str"/>
      <x:c r="L41" s="302" t="str"/>
      <x:c r="M41" s="302" t="str"/>
      <x:c r="N41" s="302" t="str"/>
      <x:c r="O41" s="120" t="str"/>
    </x:row>
    <x:row r="42">
      <x:c r="A42" s="119" t="str">
        <x:v>GAP-032</x:v>
      </x:c>
      <x:c r="B42" s="302" t="str">
        <x:v>Performance Evaluation</x:v>
      </x:c>
      <x:c r="C42" s="302" t="str">
        <x:v>Monitoring &amp; Measurement</x:v>
      </x:c>
      <x:c r="D42" s="302" t="str">
        <x:v>Are key energy performance characteristics monitored, measured, analyzed and evaluated at planned intervals?</x:v>
      </x:c>
      <x:c r="E42" s="302" t="str"/>
      <x:c r="F42" s="302" t="str"/>
      <x:c r="G42" s="302" t="str"/>
      <x:c r="H42" s="302" t="str"/>
      <x:c r="I42" s="302" t="str"/>
      <x:c r="J42" s="302" t="str"/>
      <x:c r="K42" s="308" t="str"/>
      <x:c r="L42" s="302" t="str"/>
      <x:c r="M42" s="302" t="str"/>
      <x:c r="N42" s="302" t="str"/>
      <x:c r="O42" s="120" t="str"/>
    </x:row>
    <x:row r="43">
      <x:c r="A43" s="119" t="str">
        <x:v>GAP-033</x:v>
      </x:c>
      <x:c r="B43" s="302" t="str">
        <x:v>Performance Evaluation</x:v>
      </x:c>
      <x:c r="C43" s="302" t="str">
        <x:v>Energy Performance Improvement</x:v>
      </x:c>
      <x:c r="D43" s="302" t="str">
        <x:v>Can the organization demonstrate energy performance improvement using suitable evidence?</x:v>
      </x:c>
      <x:c r="E43" s="302" t="str"/>
      <x:c r="F43" s="302" t="str"/>
      <x:c r="G43" s="302" t="str"/>
      <x:c r="H43" s="302" t="str"/>
      <x:c r="I43" s="302" t="str"/>
      <x:c r="J43" s="302" t="str"/>
      <x:c r="K43" s="308" t="str"/>
      <x:c r="L43" s="302" t="str"/>
      <x:c r="M43" s="302" t="str"/>
      <x:c r="N43" s="302" t="str"/>
      <x:c r="O43" s="120" t="str"/>
    </x:row>
    <x:row r="44">
      <x:c r="A44" s="119" t="str">
        <x:v>GAP-034</x:v>
      </x:c>
      <x:c r="B44" s="302" t="str">
        <x:v>Performance Evaluation</x:v>
      </x:c>
      <x:c r="C44" s="302" t="str">
        <x:v>Internal Audit Programme</x:v>
      </x:c>
      <x:c r="D44" s="302" t="str">
        <x:v>Is an internal audit programme planned and implemented considering process importance, changes and previous results?</x:v>
      </x:c>
      <x:c r="E44" s="302" t="str"/>
      <x:c r="F44" s="302" t="str"/>
      <x:c r="G44" s="302" t="str"/>
      <x:c r="H44" s="302" t="str"/>
      <x:c r="I44" s="302" t="str"/>
      <x:c r="J44" s="302" t="str"/>
      <x:c r="K44" s="308" t="str"/>
      <x:c r="L44" s="302" t="str"/>
      <x:c r="M44" s="302" t="str"/>
      <x:c r="N44" s="302" t="str"/>
      <x:c r="O44" s="120" t="str"/>
    </x:row>
    <x:row r="45">
      <x:c r="A45" s="119" t="str">
        <x:v>GAP-035</x:v>
      </x:c>
      <x:c r="B45" s="302" t="str">
        <x:v>Performance Evaluation</x:v>
      </x:c>
      <x:c r="C45" s="302" t="str">
        <x:v>Internal Audit Evidence</x:v>
      </x:c>
      <x:c r="D45" s="302" t="str">
        <x:v>Are internal audits conducted by competent, objective auditors with findings and follow-up recorded?</x:v>
      </x:c>
      <x:c r="E45" s="302" t="str"/>
      <x:c r="F45" s="302" t="str"/>
      <x:c r="G45" s="302" t="str"/>
      <x:c r="H45" s="302" t="str"/>
      <x:c r="I45" s="302" t="str"/>
      <x:c r="J45" s="302" t="str"/>
      <x:c r="K45" s="308" t="str"/>
      <x:c r="L45" s="302" t="str"/>
      <x:c r="M45" s="302" t="str"/>
      <x:c r="N45" s="302" t="str"/>
      <x:c r="O45" s="120" t="str"/>
    </x:row>
    <x:row r="46">
      <x:c r="A46" s="119" t="str">
        <x:v>GAP-036</x:v>
      </x:c>
      <x:c r="B46" s="302" t="str">
        <x:v>Performance Evaluation</x:v>
      </x:c>
      <x:c r="C46" s="302" t="str">
        <x:v>Management Review Inputs</x:v>
      </x:c>
      <x:c r="D46" s="302" t="str">
        <x:v>Does management review consider the required EnMS and energy performance information?</x:v>
      </x:c>
      <x:c r="E46" s="302" t="str"/>
      <x:c r="F46" s="302" t="str"/>
      <x:c r="G46" s="302" t="str"/>
      <x:c r="H46" s="302" t="str"/>
      <x:c r="I46" s="302" t="str"/>
      <x:c r="J46" s="302" t="str"/>
      <x:c r="K46" s="308" t="str"/>
      <x:c r="L46" s="302" t="str"/>
      <x:c r="M46" s="302" t="str"/>
      <x:c r="N46" s="302" t="str"/>
      <x:c r="O46" s="120" t="str"/>
    </x:row>
    <x:row r="47">
      <x:c r="A47" s="119" t="str">
        <x:v>GAP-037</x:v>
      </x:c>
      <x:c r="B47" s="302" t="str">
        <x:v>Performance Evaluation</x:v>
      </x:c>
      <x:c r="C47" s="302" t="str">
        <x:v>Management Review Outputs</x:v>
      </x:c>
      <x:c r="D47" s="302" t="str">
        <x:v>Are management review decisions and actions recorded and followed through?</x:v>
      </x:c>
      <x:c r="E47" s="302" t="str"/>
      <x:c r="F47" s="302" t="str"/>
      <x:c r="G47" s="302" t="str"/>
      <x:c r="H47" s="302" t="str"/>
      <x:c r="I47" s="302" t="str"/>
      <x:c r="J47" s="302" t="str"/>
      <x:c r="K47" s="308" t="str"/>
      <x:c r="L47" s="302" t="str"/>
      <x:c r="M47" s="302" t="str"/>
      <x:c r="N47" s="302" t="str"/>
      <x:c r="O47" s="120" t="str"/>
    </x:row>
    <x:row r="48">
      <x:c r="A48" s="119" t="str">
        <x:v>GAP-038</x:v>
      </x:c>
      <x:c r="B48" s="302" t="str">
        <x:v>Improvement</x:v>
      </x:c>
      <x:c r="C48" s="302" t="str">
        <x:v>Nonconformity &amp; Corrective Action</x:v>
      </x:c>
      <x:c r="D48" s="302" t="str">
        <x:v>Are nonconformities corrected, causes evaluated, actions implemented and effectiveness reviewed?</x:v>
      </x:c>
      <x:c r="E48" s="302" t="str"/>
      <x:c r="F48" s="302" t="str"/>
      <x:c r="G48" s="302" t="str"/>
      <x:c r="H48" s="302" t="str"/>
      <x:c r="I48" s="302" t="str"/>
      <x:c r="J48" s="302" t="str"/>
      <x:c r="K48" s="308" t="str"/>
      <x:c r="L48" s="302" t="str"/>
      <x:c r="M48" s="302" t="str"/>
      <x:c r="N48" s="302" t="str"/>
      <x:c r="O48" s="120" t="str"/>
    </x:row>
    <x:row r="49">
      <x:c r="A49" s="119" t="str">
        <x:v>GAP-039</x:v>
      </x:c>
      <x:c r="B49" s="302" t="str">
        <x:v>Improvement</x:v>
      </x:c>
      <x:c r="C49" s="302" t="str">
        <x:v>Continual Improvement</x:v>
      </x:c>
      <x:c r="D49" s="302" t="str">
        <x:v>Is the suitability, adequacy and effectiveness of the EnMS continually improved?</x:v>
      </x:c>
      <x:c r="E49" s="302" t="str"/>
      <x:c r="F49" s="302" t="str"/>
      <x:c r="G49" s="302" t="str"/>
      <x:c r="H49" s="302" t="str"/>
      <x:c r="I49" s="302" t="str"/>
      <x:c r="J49" s="302" t="str"/>
      <x:c r="K49" s="308" t="str"/>
      <x:c r="L49" s="302" t="str"/>
      <x:c r="M49" s="302" t="str"/>
      <x:c r="N49" s="302" t="str"/>
      <x:c r="O49" s="120" t="str"/>
    </x:row>
    <x:row r="50">
      <x:c r="A50" s="121" t="str">
        <x:v>GAP-040</x:v>
      </x:c>
      <x:c r="B50" s="303" t="str">
        <x:v>Improvement</x:v>
      </x:c>
      <x:c r="C50" s="303" t="str">
        <x:v>Energy Performance Improvement</x:v>
      </x:c>
      <x:c r="D50" s="303" t="str">
        <x:v>Are opportunities converted into implemented actions and verified energy performance improvement?</x:v>
      </x:c>
      <x:c r="E50" s="303" t="str"/>
      <x:c r="F50" s="303" t="str"/>
      <x:c r="G50" s="303" t="str"/>
      <x:c r="H50" s="303" t="str"/>
      <x:c r="I50" s="303" t="str"/>
      <x:c r="J50" s="303" t="str"/>
      <x:c r="K50" s="309" t="str"/>
      <x:c r="L50" s="303" t="str"/>
      <x:c r="M50" s="303" t="str"/>
      <x:c r="N50" s="303" t="str"/>
      <x:c r="O50" s="122" t="str"/>
    </x:row>
  </x:sheetData>
  <x:mergeCells>
    <x:mergeCell ref="A1:O1"/>
    <x:mergeCell ref="A7:O7"/>
  </x:mergeCells>
  <x:conditionalFormatting sqref="F11:F50">
    <x:cfRule type="expression" dxfId="0" priority="1">
      <x:formula>OR(INDIRECT("RC",0)="Completed",INDIRECT("RC",0)="Closed",INDIRECT("RC",0)="Approved",INDIRECT("RC",0)="Fully Implemented")</x:formula>
    </x:cfRule>
    <x:cfRule type="expression" dxfId="1" priority="2">
      <x:formula>OR(INDIRECT("RC",0)="Blocked",INDIRECT("RC",0)="Not Implemented",INDIRECT("RC",0)="Major Gap")</x:formula>
    </x:cfRule>
    <x:cfRule type="expression" dxfId="2" priority="3">
      <x:formula>OR(INDIRECT("RC",0)="In Progress",INDIRECT("RC",0)="Partially Implemented",INDIRECT("RC",0)="Under Review")</x:formula>
    </x:cfRule>
  </x:conditionalFormatting>
  <x:dataValidations count="4">
    <x:dataValidation type="list" sqref="F11:F50">
      <x:formula1>"Not Assessed,Fully Implemented,Partially Implemented,Not Implemented,N/A"</x:formula1>
    </x:dataValidation>
    <x:dataValidation type="list" sqref="H11:H50">
      <x:formula1>"High,Medium,Low"</x:formula1>
    </x:dataValidation>
    <x:dataValidation type="list" sqref="L11:L50">
      <x:formula1>"Not Started,Planned,Open,In Progress,Blocked,Completed,Closed"</x:formula1>
    </x:dataValidation>
    <x:dataValidation type="list" sqref="O11:O50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e5af0b100f54b51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2" hidden="0" customWidth="1"/>
    <x:col min="3" max="3" width="34" hidden="0" customWidth="1"/>
    <x:col min="4" max="4" width="42" hidden="0" customWidth="1"/>
    <x:col min="5" max="5" width="20" hidden="0" customWidth="1"/>
    <x:col min="6" max="6" width="40" hidden="0" customWidth="1"/>
    <x:col min="7" max="7" width="11" hidden="0" customWidth="1"/>
    <x:col min="8" max="8" width="42" hidden="0" customWidth="1"/>
    <x:col min="9" max="9" width="14" hidden="0" customWidth="1"/>
    <x:col min="10" max="10" width="14" hidden="0" customWidth="1"/>
  </x:cols>
  <x:sheetData>
    <x:row r="1" ht="34" customHeight="1">
      <x:c r="A1" s="169" t="str">
        <x:v>Gap Analysis — Example Assessment</x:v>
      </x:c>
      <x:c r="B1" s="169"/>
      <x:c r="C1" s="169"/>
      <x:c r="D1" s="169"/>
      <x:c r="E1" s="169"/>
      <x:c r="F1" s="169"/>
      <x:c r="G1" s="169"/>
      <x:c r="H1" s="169"/>
      <x:c r="I1" s="169"/>
      <x:c r="J1" s="169"/>
    </x:row>
    <x:row r="3">
      <x:c r="A3" s="235" t="str">
        <x:v>Document Code</x:v>
      </x:c>
      <x:c r="B3" s="196" t="str">
        <x:v>EnMS-ASM-001-EX</x:v>
      </x:c>
      <x:c r="C3" s="239" t="str">
        <x:v>Version</x:v>
      </x:c>
      <x:c r="D3" s="196" t="str">
        <x:v>1.0</x:v>
      </x:c>
      <x:c r="E3" s="239" t="str">
        <x:v>Classification</x:v>
      </x:c>
      <x:c r="F3" s="197" t="str">
        <x:v>INTERNAL</x:v>
      </x:c>
    </x:row>
    <x:row r="4">
      <x:c r="A4" s="243" t="str">
        <x:v>Applicable Standard</x:v>
      </x:c>
      <x:c r="B4" s="199" t="str">
        <x:v>ISO 50001:2018 + Amendment 1:2024</x:v>
      </x:c>
      <x:c r="C4" s="247" t="str">
        <x:v>Effective Date</x:v>
      </x:c>
      <x:c r="D4" s="200" t="n">
        <x:v>46284</x:v>
      </x:c>
      <x:c r="E4" s="247" t="str">
        <x:v>Document Owner</x:v>
      </x:c>
      <x:c r="F4" s="201" t="str">
        <x:v>[DOCUMENT OWNER]</x:v>
      </x:c>
    </x:row>
    <x:row r="5">
      <x:c r="A5" s="251" t="str">
        <x:v>Website</x:v>
      </x:c>
      <x:c r="B5" s="203" t="str">
        <x:v>www.iso-toolkits.org</x:v>
      </x:c>
      <x:c r="C5" s="255" t="str">
        <x:v>Email</x:v>
      </x:c>
      <x:c r="D5" s="203" t="str">
        <x:v>info@iso-toolkits.org</x:v>
      </x:c>
      <x:c r="E5" s="255" t="str">
        <x:v>Organization</x:v>
      </x:c>
      <x:c r="F5" s="204" t="str">
        <x:v>[ORGANIZATION NAME]</x:v>
      </x:c>
    </x:row>
    <x:row r="7">
      <x:c r="A7" s="264" t="str">
        <x:v>[Note] All rows on this sheet are Illustrative Data only. They are not findings or conclusions about any organization.</x:v>
      </x:c>
      <x:c r="B7" s="265"/>
      <x:c r="C7" s="265"/>
      <x:c r="D7" s="265"/>
      <x:c r="E7" s="265"/>
      <x:c r="F7" s="265"/>
      <x:c r="G7" s="265"/>
      <x:c r="H7" s="265"/>
      <x:c r="I7" s="265"/>
      <x:c r="J7" s="266"/>
    </x:row>
    <x:row r="10">
      <x:c r="A10" s="285" t="str">
        <x:v>Gap ID</x:v>
      </x:c>
      <x:c r="B10" s="286" t="str">
        <x:v>ISO Area</x:v>
      </x:c>
      <x:c r="C10" s="286" t="str">
        <x:v>Assessment Question / Topic</x:v>
      </x:c>
      <x:c r="D10" s="286" t="str">
        <x:v>Current Practice / Evidence</x:v>
      </x:c>
      <x:c r="E10" s="286" t="str">
        <x:v>Assessment Status</x:v>
      </x:c>
      <x:c r="F10" s="286" t="str">
        <x:v>Gap / Improvement Need</x:v>
      </x:c>
      <x:c r="G10" s="286" t="str">
        <x:v>Priority</x:v>
      </x:c>
      <x:c r="H10" s="286" t="str">
        <x:v>Recommended Action</x:v>
      </x:c>
      <x:c r="I10" s="286" t="str">
        <x:v>Action Status</x:v>
      </x:c>
      <x:c r="J10" s="287" t="str">
        <x:v>Data Type</x:v>
      </x:c>
    </x:row>
    <x:row r="11">
      <x:c r="A11" s="119" t="str">
        <x:v>EX-GAP-001</x:v>
      </x:c>
      <x:c r="B11" s="302" t="str">
        <x:v>Leadership</x:v>
      </x:c>
      <x:c r="C11" s="302" t="str">
        <x:v>Energy policy approval and communication</x:v>
      </x:c>
      <x:c r="D11" s="302" t="str">
        <x:v>Draft policy exists but has not been formally approved or communicated.</x:v>
      </x:c>
      <x:c r="E11" s="302" t="str">
        <x:v>Partially Implemented</x:v>
      </x:c>
      <x:c r="F11" s="302" t="str">
        <x:v>Formal approval and communication evidence are missing.</x:v>
      </x:c>
      <x:c r="G11" s="302" t="str">
        <x:v>High</x:v>
      </x:c>
      <x:c r="H11" s="302" t="str">
        <x:v>Complete leadership approval and controlled communication.</x:v>
      </x:c>
      <x:c r="I11" s="302" t="str">
        <x:v>In Progress</x:v>
      </x:c>
      <x:c r="J11" s="120" t="str">
        <x:v>Example Data</x:v>
      </x:c>
    </x:row>
    <x:row r="12">
      <x:c r="A12" s="119" t="str">
        <x:v>EX-GAP-002</x:v>
      </x:c>
      <x:c r="B12" s="302" t="str">
        <x:v>Energy Review</x:v>
      </x:c>
      <x:c r="C12" s="302" t="str">
        <x:v>SEU identification and review</x:v>
      </x:c>
      <x:c r="D12" s="302" t="str">
        <x:v>Major energy users have been listed but no defined significance criteria are documented.</x:v>
      </x:c>
      <x:c r="E12" s="302" t="str">
        <x:v>Partially Implemented</x:v>
      </x:c>
      <x:c r="F12" s="302" t="str">
        <x:v>Define repeatable SEU criteria and approve SEU register.</x:v>
      </x:c>
      <x:c r="G12" s="302" t="str">
        <x:v>High</x:v>
      </x:c>
      <x:c r="H12" s="302" t="str">
        <x:v>Perform documented SEU assessment and assign owners.</x:v>
      </x:c>
      <x:c r="I12" s="302" t="str">
        <x:v>Open</x:v>
      </x:c>
      <x:c r="J12" s="120" t="str">
        <x:v>Example Data</x:v>
      </x:c>
    </x:row>
    <x:row r="13">
      <x:c r="A13" s="119" t="str">
        <x:v>EX-GAP-003</x:v>
      </x:c>
      <x:c r="B13" s="302" t="str">
        <x:v>Support</x:v>
      </x:c>
      <x:c r="C13" s="302" t="str">
        <x:v>Competence for persons affecting SEUs</x:v>
      </x:c>
      <x:c r="D13" s="302" t="str">
        <x:v>Maintenance training records exist; operator energy-control competence has not been evaluated.</x:v>
      </x:c>
      <x:c r="E13" s="302" t="str">
        <x:v>Not Implemented</x:v>
      </x:c>
      <x:c r="F13" s="302" t="str">
        <x:v>Role-based competence requirements and evidence are incomplete.</x:v>
      </x:c>
      <x:c r="G13" s="302" t="str">
        <x:v>Medium</x:v>
      </x:c>
      <x:c r="H13" s="302" t="str">
        <x:v>Create competence matrix and close identified gaps.</x:v>
      </x:c>
      <x:c r="I13" s="302" t="str">
        <x:v>Planned</x:v>
      </x:c>
      <x:c r="J13" s="120" t="str">
        <x:v>Example Data</x:v>
      </x:c>
    </x:row>
    <x:row r="14">
      <x:c r="A14" s="119" t="str">
        <x:v>EX-GAP-004</x:v>
      </x:c>
      <x:c r="B14" s="302" t="str">
        <x:v>Operation</x:v>
      </x:c>
      <x:c r="C14" s="302" t="str">
        <x:v>Energy performance in procurement</x:v>
      </x:c>
      <x:c r="D14" s="302" t="str">
        <x:v>Capital equipment specifications include efficiency where available, but there is no formal procurement criterion.</x:v>
      </x:c>
      <x:c r="E14" s="302" t="str">
        <x:v>Partially Implemented</x:v>
      </x:c>
      <x:c r="F14" s="302" t="str">
        <x:v>Procurement evaluation is inconsistent.</x:v>
      </x:c>
      <x:c r="G14" s="302" t="str">
        <x:v>Medium</x:v>
      </x:c>
      <x:c r="H14" s="302" t="str">
        <x:v>Add life-cycle energy performance criteria to relevant purchasing controls.</x:v>
      </x:c>
      <x:c r="I14" s="302" t="str">
        <x:v>Blocked</x:v>
      </x:c>
      <x:c r="J14" s="120" t="str">
        <x:v>Example Data</x:v>
      </x:c>
    </x:row>
    <x:row r="15">
      <x:c r="A15" s="121" t="str">
        <x:v>EX-GAP-005</x:v>
      </x:c>
      <x:c r="B15" s="303" t="str">
        <x:v>Performance Evaluation</x:v>
      </x:c>
      <x:c r="C15" s="303" t="str">
        <x:v>Internal audit programme</x:v>
      </x:c>
      <x:c r="D15" s="303" t="str">
        <x:v>An annual internal audit programme covers the EnMS and recent changes.</x:v>
      </x:c>
      <x:c r="E15" s="303" t="str">
        <x:v>Fully Implemented</x:v>
      </x:c>
      <x:c r="F15" s="303" t="str">
        <x:v>No material gap identified.</x:v>
      </x:c>
      <x:c r="G15" s="303" t="str">
        <x:v>Low</x:v>
      </x:c>
      <x:c r="H15" s="303" t="str">
        <x:v>Maintain audit programme and monitor completion.</x:v>
      </x:c>
      <x:c r="I15" s="303" t="str">
        <x:v>Completed</x:v>
      </x:c>
      <x:c r="J15" s="122" t="str">
        <x:v>Example Data</x:v>
      </x:c>
    </x:row>
  </x:sheetData>
  <x:mergeCells>
    <x:mergeCell ref="A1:J1"/>
    <x:mergeCell ref="A7:J7"/>
  </x:mergeCells>
  <x:conditionalFormatting sqref="E11:E15">
    <x:cfRule type="expression" dxfId="3" priority="1">
      <x:formula>OR(INDIRECT("RC",0)="Completed",INDIRECT("RC",0)="Closed",INDIRECT("RC",0)="Approved",INDIRECT("RC",0)="Fully Implemented")</x:formula>
    </x:cfRule>
    <x:cfRule type="expression" dxfId="4" priority="2">
      <x:formula>OR(INDIRECT("RC",0)="Blocked",INDIRECT("RC",0)="Not Implemented",INDIRECT("RC",0)="Major Gap")</x:formula>
    </x:cfRule>
    <x:cfRule type="expression" dxfId="5" priority="3">
      <x:formula>OR(INDIRECT("RC",0)="In Progress",INDIRECT("RC",0)="Partially Implemented",INDIRECT("RC",0)="Under Review")</x:formula>
    </x:cfRule>
  </x:conditionalFormatting>
  <x:conditionalFormatting sqref="I11:I15">
    <x:cfRule type="expression" dxfId="6" priority="4">
      <x:formula>OR(INDIRECT("RC",0)="Completed",INDIRECT("RC",0)="Closed",INDIRECT("RC",0)="Approved",INDIRECT("RC",0)="Fully Implemented")</x:formula>
    </x:cfRule>
    <x:cfRule type="expression" dxfId="7" priority="5">
      <x:formula>OR(INDIRECT("RC",0)="Blocked",INDIRECT("RC",0)="Not Implemented",INDIRECT("RC",0)="Major Gap")</x:formula>
    </x:cfRule>
    <x:cfRule type="expression" dxfId="8" priority="6">
      <x:formula>OR(INDIRECT("RC",0)="In Progress",INDIRECT("RC",0)="Partially Implemented",INDIRECT("RC",0)="Under Review")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  <x:col min="4" max="4" width="24" hidden="0" customWidth="1"/>
    <x:col min="5" max="5" width="18" hidden="0" customWidth="1"/>
  </x:cols>
  <x:sheetData>
    <x:row r="1" ht="34" customHeight="1">
      <x:c r="A1" s="169" t="str">
        <x:v>Energy Management Gap Analysis Dashboard</x:v>
      </x:c>
      <x:c r="B1" s="169"/>
      <x:c r="C1" s="169"/>
      <x:c r="D1" s="169"/>
      <x:c r="E1" s="169"/>
      <x:c r="F1" s="169"/>
      <x:c r="G1" s="169"/>
      <x:c r="H1" s="169"/>
      <x:c r="I1" s="169"/>
      <x:c r="J1" s="169"/>
      <x:c r="K1" s="169"/>
      <x:c r="L1" s="169"/>
      <x:c r="M1" s="169"/>
      <x:c r="N1" s="169"/>
    </x:row>
    <x:row r="3">
      <x:c r="A3" s="235" t="str">
        <x:v>Document Code</x:v>
      </x:c>
      <x:c r="B3" s="196" t="str">
        <x:v>EnMS-RPT-012</x:v>
      </x:c>
      <x:c r="C3" s="239" t="str">
        <x:v>Version</x:v>
      </x:c>
      <x:c r="D3" s="196" t="str">
        <x:v>1.0</x:v>
      </x:c>
      <x:c r="E3" s="239" t="str">
        <x:v>Classification</x:v>
      </x:c>
      <x:c r="F3" s="197" t="str">
        <x:v>INTERNAL</x:v>
      </x:c>
    </x:row>
    <x:row r="4">
      <x:c r="A4" s="243" t="str">
        <x:v>Applicable Standard</x:v>
      </x:c>
      <x:c r="B4" s="199" t="str">
        <x:v>ISO 50001:2018 + Amendment 1:2024</x:v>
      </x:c>
      <x:c r="C4" s="247" t="str">
        <x:v>Effective Date</x:v>
      </x:c>
      <x:c r="D4" s="200" t="n">
        <x:v>46284</x:v>
      </x:c>
      <x:c r="E4" s="247" t="str">
        <x:v>Document Owner</x:v>
      </x:c>
      <x:c r="F4" s="201" t="str">
        <x:v>[DOCUMENT OWNER]</x:v>
      </x:c>
    </x:row>
    <x:row r="5">
      <x:c r="A5" s="251" t="str">
        <x:v>Website</x:v>
      </x:c>
      <x:c r="B5" s="203" t="str">
        <x:v>www.iso-toolkits.org</x:v>
      </x:c>
      <x:c r="C5" s="255" t="str">
        <x:v>Email</x:v>
      </x:c>
      <x:c r="D5" s="203" t="str">
        <x:v>info@iso-toolkits.org</x:v>
      </x:c>
      <x:c r="E5" s="255" t="str">
        <x:v>Organization</x:v>
      </x:c>
      <x:c r="F5" s="204" t="str">
        <x:v>[ORGANIZATION NAME]</x:v>
      </x:c>
    </x:row>
    <x:row r="7">
      <x:c r="A7" s="264" t="str">
        <x:v>[Note] Dashboard prioritizes Actual Data from Gap Analysis. Until Actual Data exists, charts use the five-row Example Assessment and display Illustrative Data mode.</x:v>
      </x:c>
      <x:c r="B7" s="265"/>
      <x:c r="C7" s="265"/>
      <x:c r="D7" s="265"/>
      <x:c r="E7" s="265"/>
      <x:c r="F7" s="265"/>
      <x:c r="G7" s="265"/>
      <x:c r="H7" s="265"/>
      <x:c r="I7" s="265"/>
      <x:c r="J7" s="265"/>
      <x:c r="K7" s="265"/>
      <x:c r="L7" s="265"/>
      <x:c r="M7" s="265"/>
      <x:c r="N7" s="266"/>
    </x:row>
    <x:row r="9">
      <x:c r="A9" s="285" t="str">
        <x:v>KPI</x:v>
      </x:c>
      <x:c r="B9" s="287" t="str">
        <x:v>Value</x:v>
      </x:c>
      <x:c r="D9" s="285" t="str">
        <x:v>Chart Control</x:v>
      </x:c>
      <x:c r="E9" s="287" t="str">
        <x:v>Value</x:v>
      </x:c>
    </x:row>
    <x:row r="10">
      <x:c r="A10" s="38" t="str">
        <x:v>Actual Criteria Assessed</x:v>
      </x:c>
      <x:c r="B10" s="39" t="n">
        <x:f>COUNTIF('Gap Analysis'!$O$11:$O$50,"Actual Data")</x:f>
        <x:v>0</x:v>
      </x:c>
      <x:c r="D10" s="38" t="str">
        <x:v>Chart Data Mode</x:v>
      </x:c>
      <x:c r="E10" s="39" t="str">
        <x:f>IF(COUNTIF('Gap Analysis'!$O$11:$O$50,"Actual Data")&gt;0,"Actual Data","Illustrative Data")</x:f>
        <x:v>Illustrative Data</x:v>
      </x:c>
    </x:row>
    <x:row r="11">
      <x:c r="A11" s="38" t="str">
        <x:v>Fully Implemented</x:v>
      </x:c>
      <x:c r="B11" s="39" t="n">
        <x:f>COUNTIFS('Gap Analysis'!$O$11:$O$50,"Actual Data",'Gap Analysis'!$F$11:$F$50,"Fully Implemented")</x:f>
        <x:v>0</x:v>
      </x:c>
      <x:c r="D11" s="40" t="str">
        <x:v>Chart Source Type</x:v>
      </x:c>
      <x:c r="E11" s="41" t="str">
        <x:f>IF(COUNTIF('Gap Analysis'!$O$11:$O$50,"Actual Data")&gt;0,"Actual Data","Example Data")</x:f>
        <x:v>Example Data</x:v>
      </x:c>
    </x:row>
    <x:row r="12">
      <x:c r="A12" s="38" t="str">
        <x:v>Partially Implemented</x:v>
      </x:c>
      <x:c r="B12" s="39" t="n">
        <x:f>COUNTIFS('Gap Analysis'!$O$11:$O$50,"Actual Data",'Gap Analysis'!$F$11:$F$50,"Partially Implemented")</x:f>
        <x:v>0</x:v>
      </x:c>
    </x:row>
    <x:row r="13">
      <x:c r="A13" s="38" t="str">
        <x:v>Not Implemented</x:v>
      </x:c>
      <x:c r="B13" s="39" t="n">
        <x:f>COUNTIFS('Gap Analysis'!$O$11:$O$50,"Actual Data",'Gap Analysis'!$F$11:$F$50,"Not Implemented")</x:f>
        <x:v>0</x:v>
      </x:c>
    </x:row>
    <x:row r="14">
      <x:c r="A14" s="38" t="str">
        <x:v>High Priority Gaps</x:v>
      </x:c>
      <x:c r="B14" s="39" t="n">
        <x:f>COUNTIFS('Gap Analysis'!$O$11:$O$50,"Actual Data",'Gap Analysis'!$H$11:$H$50,"High",'Gap Analysis'!$F$11:$F$50,"&lt;&gt;Fully Implemented",'Gap Analysis'!$F$11:$F$50,"&lt;&gt;N/A")</x:f>
        <x:v>0</x:v>
      </x:c>
      <x:c r="D14" s="285" t="str">
        <x:v>Assessment Status</x:v>
      </x:c>
      <x:c r="E14" s="287" t="str">
        <x:v>Count</x:v>
      </x:c>
    </x:row>
    <x:row r="15">
      <x:c r="A15" s="38" t="str">
        <x:v>Assessment Completion %</x:v>
      </x:c>
      <x:c r="B15" s="312" t="n">
        <x:f>IF(COUNTA('Gap Analysis'!$A$11:$A$50)=0,0,B10/COUNTA('Gap Analysis'!$A$11:$A$50))</x:f>
        <x:v>0</x:v>
      </x:c>
      <x:c r="D15" s="119" t="str">
        <x:v>Fully Implemented</x:v>
      </x:c>
      <x:c r="E15" s="120" t="n">
        <x:f>IF($E$10="Actual Data",COUNTIFS('Gap Analysis'!$O$11:$O$50,"Actual Data",'Gap Analysis'!$F$11:$F$50,D15),COUNTIF('Example Assessment'!$E$11:$E$15,D15))</x:f>
        <x:v>1</x:v>
      </x:c>
    </x:row>
    <x:row r="16">
      <x:c r="A16" s="40" t="str">
        <x:v>Open / In Progress Actions</x:v>
      </x:c>
      <x:c r="B16" s="41" t="n">
        <x:f>COUNTIFS('Gap Analysis'!$O$11:$O$50,"Actual Data",'Gap Analysis'!$L$11:$L$50,"Open")+COUNTIFS('Gap Analysis'!$O$11:$O$50,"Actual Data",'Gap Analysis'!$L$11:$L$50,"In Progress")</x:f>
        <x:v>0</x:v>
      </x:c>
      <x:c r="D16" s="119" t="str">
        <x:v>Partially Implemented</x:v>
      </x:c>
      <x:c r="E16" s="120" t="n">
        <x:f>IF($E$10="Actual Data",COUNTIFS('Gap Analysis'!$O$11:$O$50,"Actual Data",'Gap Analysis'!$F$11:$F$50,D16),COUNTIF('Example Assessment'!$E$11:$E$15,D16))</x:f>
        <x:v>3</x:v>
      </x:c>
    </x:row>
    <x:row r="17">
      <x:c r="D17" s="119" t="str">
        <x:v>Not Implemented</x:v>
      </x:c>
      <x:c r="E17" s="120" t="n">
        <x:f>IF($E$10="Actual Data",COUNTIFS('Gap Analysis'!$O$11:$O$50,"Actual Data",'Gap Analysis'!$F$11:$F$50,D17),COUNTIF('Example Assessment'!$E$11:$E$15,D17))</x:f>
        <x:v>1</x:v>
      </x:c>
    </x:row>
    <x:row r="18">
      <x:c r="D18" s="121" t="str">
        <x:v>N/A</x:v>
      </x:c>
      <x:c r="E18" s="122" t="n">
        <x:f>IF($E$10="Actual Data",COUNTIFS('Gap Analysis'!$O$11:$O$50,"Actual Data",'Gap Analysis'!$F$11:$F$50,D18),COUNTIF('Example Assessment'!$E$11:$E$15,D18))</x:f>
        <x:v>0</x:v>
      </x:c>
    </x:row>
  </x:sheetData>
  <x:mergeCells>
    <x:mergeCell ref="A1:N1"/>
    <x:mergeCell ref="A7:N7"/>
  </x:mergeCells>
  <x:pageMargins left="0.7" right="0.7" top="0.75" bottom="0.75" header="0.3" footer="0.3"/>
  <x:drawing xmlns:r="http://schemas.openxmlformats.org/officeDocument/2006/relationships" r:id="Rd5c1c163ac9942db"/>
</x:worksheet>
</file>