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2876888574d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885a21e91bc642b2"/>
    <x:sheet xmlns:r="http://schemas.openxmlformats.org/officeDocument/2006/relationships" name="Reference Data" sheetId="2" r:id="Rc34454bf62aa44cf"/>
    <x:sheet xmlns:r="http://schemas.openxmlformats.org/officeDocument/2006/relationships" name="Audit Results" sheetId="3" r:id="R62cf1d67c3d144df"/>
    <x:sheet xmlns:r="http://schemas.openxmlformats.org/officeDocument/2006/relationships" name="Dashboard" sheetId="4" r:id="Rb8d6c628579e41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#,##0"/>
    <x:numFmt numFmtId="202" formatCode="#,##0.00"/>
  </x:numFmts>
  <x:fonts count="10">
    <x:font>
      <x:sz val="11"/>
      <x:name val="Carlito"/>
    </x:font>
    <x:font>
      <x:b/>
      <x:sz val="19"/>
      <x:color rgb="FF1F4E79"/>
      <x:name val="Cambria"/>
    </x:font>
    <x:font>
      <x:sz val="10"/>
      <x:color rgb="FF000000"/>
      <x:name val="Cambria"/>
    </x:font>
    <x:font>
      <x:b/>
      <x:sz val="11"/>
      <x:color rgb="FF000000"/>
      <x:name val="Cambria"/>
    </x:font>
    <x:font>
      <x:b/>
      <x:sz val="10"/>
      <x:color rgb="FF1F4E79"/>
      <x:name val="Cambria"/>
    </x:font>
    <x:font>
      <x:sz val="9"/>
      <x:color rgb="FF000000"/>
      <x:name val="Cambria"/>
    </x:font>
    <x:font>
      <x:b/>
      <x:sz val="18"/>
      <x:color rgb="FF1F4E79"/>
      <x:name val="Cambria"/>
    </x:font>
    <x:font>
      <x:b/>
      <x:sz val="9"/>
      <x:color rgb="FF000000"/>
      <x:name val="Cambria"/>
    </x:font>
    <x:font>
      <x:b/>
      <x:sz val="20"/>
      <x:color rgb="FF1F4E79"/>
      <x:name val="Cambria"/>
    </x:font>
    <x:font>
      <x:i/>
      <x:sz val="9"/>
      <x:color rgb="FFC00000"/>
      <x:name val="Cambria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D9EAF7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</x:fills>
  <x:borders count="44">
    <x:border/>
    <x:border/>
    <x:border>
      <x:bottom style="thin">
        <x:color rgb="FF1F4E79"/>
      </x:bottom>
    </x:border>
    <x:border>
      <x:bottom style="thin">
        <x:color rgb="FF1F4E7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thin">
        <x:color rgb="FFC8D0D6"/>
      </x:left>
      <x:right style="thin">
        <x:color rgb="FFC8D0D6"/>
      </x:right>
      <x:top style="thin">
        <x:color rgb="FF9EADBA"/>
      </x:top>
      <x:bottom style="thin">
        <x:color rgb="FF9EADBA"/>
      </x:bottom>
    </x:border>
    <x:border>
      <x:left style="thin">
        <x:color rgb="FFC8D0D6"/>
      </x:left>
      <x:right style="thin">
        <x:color rgb="FFC8D0D6"/>
      </x:right>
      <x:top style="thin">
        <x:color rgb="FF9EADBA"/>
      </x:top>
      <x:bottom style="thin">
        <x:color rgb="FF9EADBA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D6B656"/>
      </x:left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D6B656"/>
      </x:left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C8D0D6"/>
      </x:left>
      <x:top style="thin">
        <x:color rgb="FF9EADBA"/>
      </x:top>
      <x:bottom style="thin">
        <x:color rgb="FF9EADBA"/>
      </x:bottom>
    </x:border>
    <x:border>
      <x:top style="thin">
        <x:color rgb="FF9EADBA"/>
      </x:top>
      <x:bottom style="thin">
        <x:color rgb="FF9EADBA"/>
      </x:bottom>
    </x:border>
    <x:border>
      <x:right style="thin">
        <x:color rgb="FFC8D0D6"/>
      </x:right>
      <x:top style="thin">
        <x:color rgb="FF9EADBA"/>
      </x:top>
      <x:bottom style="thin">
        <x:color rgb="FF9EADBA"/>
      </x:bottom>
    </x:border>
    <x:border>
      <x:left style="thin">
        <x:color rgb="FFC8D0D6"/>
      </x:left>
      <x:top style="thin">
        <x:color rgb="FF9EADBA"/>
      </x:top>
      <x:bottom style="thin">
        <x:color rgb="FF9EADBA"/>
      </x:bottom>
    </x:border>
    <x:border>
      <x:top style="thin">
        <x:color rgb="FF9EADBA"/>
      </x:top>
      <x:bottom style="thin">
        <x:color rgb="FF9EADBA"/>
      </x:bottom>
    </x:border>
    <x:border>
      <x:right style="thin">
        <x:color rgb="FFC8D0D6"/>
      </x:right>
      <x:top style="thin">
        <x:color rgb="FF9EADBA"/>
      </x:top>
      <x:bottom style="thin">
        <x:color rgb="FF9EADBA"/>
      </x:bottom>
    </x:border>
    <x:border>
      <x:bottom style="hair">
        <x:color rgb="FFD9D9D9"/>
      </x:bottom>
    </x:border>
    <x:border>
      <x:bottom style="hair">
        <x:color rgb="FFD9D9D9"/>
      </x:bottom>
    </x:border>
  </x:borders>
  <x:cellStyleXfs count="1">
    <x:xf numFmtId="0" fontId="0" fillId="0" borderId="0"/>
  </x:cellStyleXfs>
  <x:cellXfs count="27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horizontal="left" wrapText="1"/>
    </x:xf>
    <x:xf numFmtId="0" fontId="3" fillId="3" borderId="2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3" xfId="0" applyNumberFormat="1" applyFont="1" applyFill="1" applyBorder="1"/>
    <x:xf numFmtId="0" fontId="3" fillId="3" borderId="3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horizontal="left" wrapText="1"/>
    </x:xf>
    <x:xf numFmtId="0" fontId="3" fillId="3" borderId="3" xfId="0" applyNumberFormat="1" applyFont="1" applyFill="1" applyBorder="1" applyAlignment="1">
      <x:alignment horizontal="left" vertical="center" wrapText="1"/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4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wrapText="1"/>
    </x:xf>
    <x:xf numFmtId="0" fontId="2" fillId="0" borderId="6" xfId="0" applyNumberFormat="1" applyFont="1" applyFill="1" applyBorder="1" applyAlignment="1">
      <x:alignment wrapText="1"/>
    </x:xf>
    <x:xf numFmtId="0" fontId="2" fillId="0" borderId="7" xfId="0" applyNumberFormat="1" applyFont="1" applyFill="1" applyBorder="1" applyAlignment="1">
      <x:alignment wrapText="1"/>
    </x:xf>
    <x:xf numFmtId="0" fontId="2" fillId="0" borderId="4" xfId="0" applyNumberFormat="1" applyFont="1" applyFill="1" applyBorder="1" applyAlignment="1">
      <x:alignment vertical="top" wrapText="1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6" xfId="0" applyNumberFormat="1" applyFont="1" applyFill="1" applyBorder="1" applyAlignment="1">
      <x:alignment vertical="top" wrapText="1"/>
    </x:xf>
    <x:xf numFmtId="0" fontId="2" fillId="0" borderId="7" xfId="0" applyNumberFormat="1" applyFont="1" applyFill="1" applyBorder="1" applyAlignment="1">
      <x:alignment vertical="top" wrapText="1"/>
    </x:xf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  <x:xf numFmtId="0" fontId="2" fillId="4" borderId="4" xfId="0" applyNumberFormat="1" applyFont="1" applyFill="1" applyBorder="1" applyAlignment="1">
      <x:alignment vertical="top" wrapText="1"/>
    </x:xf>
    <x:xf numFmtId="0" fontId="2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4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horizontal="center" vertical="top" wrapText="1"/>
    </x:xf>
    <x:xf numFmtId="0" fontId="4" fillId="4" borderId="6" xfId="0" applyNumberFormat="1" applyFont="1" applyFill="1" applyBorder="1" applyAlignment="1">
      <x:alignment horizontal="center" vertical="top" wrapText="1"/>
    </x:xf>
    <x:xf numFmtId="0" fontId="4" fillId="4" borderId="4" xfId="0" applyNumberFormat="1" applyFont="1" applyFill="1" applyBorder="1" applyAlignment="1">
      <x:alignment horizontal="center" vertical="center" wrapText="1"/>
    </x:xf>
    <x:xf numFmtId="0" fontId="4" fillId="4" borderId="6" xfId="0" applyNumberFormat="1" applyFont="1" applyFill="1" applyBorder="1" applyAlignment="1">
      <x:alignment horizontal="center" vertical="center" wrapText="1"/>
    </x:xf>
    <x:xf numFmtId="0" fontId="2" fillId="4" borderId="8" xfId="0" applyNumberFormat="1" applyFont="1" applyFill="1" applyBorder="1" applyAlignment="1">
      <x:alignment vertical="top" wrapText="1"/>
    </x:xf>
    <x:xf numFmtId="0" fontId="2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vertical="top" wrapText="1"/>
    </x:xf>
    <x:xf numFmtId="0" fontId="4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horizontal="center" vertical="top" wrapText="1"/>
    </x:xf>
    <x:xf numFmtId="0" fontId="4" fillId="4" borderId="10" xfId="0" applyNumberFormat="1" applyFont="1" applyFill="1" applyBorder="1" applyAlignment="1">
      <x:alignment horizontal="center" vertical="top" wrapText="1"/>
    </x:xf>
    <x:xf numFmtId="0" fontId="4" fillId="4" borderId="8" xfId="0" applyNumberFormat="1" applyFont="1" applyFill="1" applyBorder="1" applyAlignment="1">
      <x:alignment horizontal="center" vertical="center" wrapText="1"/>
    </x:xf>
    <x:xf numFmtId="0" fontId="4" fillId="4" borderId="1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4" xfId="0" applyNumberFormat="1" applyFont="1" applyFill="1" applyBorder="1"/>
    <x:xf numFmtId="0" fontId="5" fillId="0" borderId="5" xfId="0" applyNumberFormat="1" applyFont="1" applyFill="1" applyBorder="1"/>
    <x:xf numFmtId="0" fontId="5" fillId="0" borderId="6" xfId="0" applyNumberFormat="1" applyFont="1" applyFill="1" applyBorder="1"/>
    <x:xf numFmtId="0" fontId="5" fillId="0" borderId="7" xfId="0" applyNumberFormat="1" applyFont="1" applyFill="1" applyBorder="1"/>
    <x:xf numFmtId="0" fontId="5" fillId="0" borderId="4" xfId="0" applyNumberFormat="1" applyFont="1" applyFill="1" applyBorder="1" applyAlignment="1">
      <x:alignment wrapText="1"/>
    </x:xf>
    <x:xf numFmtId="0" fontId="5" fillId="0" borderId="5" xfId="0" applyNumberFormat="1" applyFont="1" applyFill="1" applyBorder="1" applyAlignment="1">
      <x:alignment wrapText="1"/>
    </x:xf>
    <x:xf numFmtId="0" fontId="5" fillId="0" borderId="6" xfId="0" applyNumberFormat="1" applyFont="1" applyFill="1" applyBorder="1" applyAlignment="1">
      <x:alignment wrapText="1"/>
    </x:xf>
    <x:xf numFmtId="0" fontId="5" fillId="0" borderId="7" xfId="0" applyNumberFormat="1" applyFont="1" applyFill="1" applyBorder="1" applyAlignment="1">
      <x:alignment wrapText="1"/>
    </x:xf>
    <x:xf numFmtId="0" fontId="5" fillId="0" borderId="4" xfId="0" applyNumberFormat="1" applyFont="1" applyFill="1" applyBorder="1" applyAlignment="1">
      <x:alignment vertical="top" wrapText="1"/>
    </x:xf>
    <x:xf numFmtId="0" fontId="5" fillId="0" borderId="5" xfId="0" applyNumberFormat="1" applyFont="1" applyFill="1" applyBorder="1" applyAlignment="1">
      <x:alignment vertical="top" wrapText="1"/>
    </x:xf>
    <x:xf numFmtId="0" fontId="5" fillId="0" borderId="6" xfId="0" applyNumberFormat="1" applyFont="1" applyFill="1" applyBorder="1" applyAlignment="1">
      <x:alignment vertical="top" wrapText="1"/>
    </x:xf>
    <x:xf numFmtId="0" fontId="5" fillId="0" borderId="7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8" xfId="0" applyNumberFormat="1" applyFont="1" applyFill="1" applyBorder="1"/>
    <x:xf numFmtId="0" fontId="5" fillId="0" borderId="9" xfId="0" applyNumberFormat="1" applyFont="1" applyFill="1" applyBorder="1"/>
    <x:xf numFmtId="0" fontId="5" fillId="0" borderId="10" xfId="0" applyNumberFormat="1" applyFont="1" applyFill="1" applyBorder="1"/>
    <x:xf numFmtId="0" fontId="5" fillId="0" borderId="11" xfId="0" applyNumberFormat="1" applyFont="1" applyFill="1" applyBorder="1"/>
    <x:xf numFmtId="0" fontId="5" fillId="0" borderId="8" xfId="0" applyNumberFormat="1" applyFont="1" applyFill="1" applyBorder="1" applyAlignment="1">
      <x:alignment wrapText="1"/>
    </x:xf>
    <x:xf numFmtId="0" fontId="5" fillId="0" borderId="9" xfId="0" applyNumberFormat="1" applyFont="1" applyFill="1" applyBorder="1" applyAlignment="1">
      <x:alignment wrapText="1"/>
    </x:xf>
    <x:xf numFmtId="0" fontId="5" fillId="0" borderId="10" xfId="0" applyNumberFormat="1" applyFont="1" applyFill="1" applyBorder="1" applyAlignment="1">
      <x:alignment wrapText="1"/>
    </x:xf>
    <x:xf numFmtId="0" fontId="5" fillId="0" borderId="11" xfId="0" applyNumberFormat="1" applyFont="1" applyFill="1" applyBorder="1" applyAlignment="1">
      <x:alignment wrapText="1"/>
    </x:xf>
    <x:xf numFmtId="0" fontId="5" fillId="0" borderId="8" xfId="0" applyNumberFormat="1" applyFont="1" applyFill="1" applyBorder="1" applyAlignment="1">
      <x:alignment vertical="top" wrapText="1"/>
    </x:xf>
    <x:xf numFmtId="0" fontId="5" fillId="0" borderId="9" xfId="0" applyNumberFormat="1" applyFont="1" applyFill="1" applyBorder="1" applyAlignment="1">
      <x:alignment vertical="top" wrapText="1"/>
    </x:xf>
    <x:xf numFmtId="0" fontId="5" fillId="0" borderId="10" xfId="0" applyNumberFormat="1" applyFont="1" applyFill="1" applyBorder="1" applyAlignment="1">
      <x:alignment vertical="top" wrapText="1"/>
    </x:xf>
    <x:xf numFmtId="0" fontId="5" fillId="0" borderId="11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left" wrapText="1"/>
    </x:xf>
    <x:xf numFmtId="0" fontId="6" fillId="2" borderId="0" xfId="0" applyNumberFormat="1" applyFont="1" applyFill="1" applyBorder="1" applyAlignment="1">
      <x:alignment horizontal="left" vertical="center" wrapText="1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horizontal="left" wrapText="1"/>
    </x:xf>
    <x:xf numFmtId="0" fontId="6" fillId="2" borderId="1" xfId="0" applyNumberFormat="1" applyFont="1" applyFill="1" applyBorder="1" applyAlignment="1">
      <x:alignment horizontal="left" vertical="center" wrapText="1"/>
    </x:xf>
    <x:xf numFmtId="0" fontId="7" fillId="3" borderId="0" xfId="0" applyNumberFormat="1" applyFont="1" applyFill="1" applyBorder="1"/>
    <x:xf numFmtId="0" fontId="7" fillId="3" borderId="12" xfId="0" applyNumberFormat="1" applyFont="1" applyFill="1" applyBorder="1"/>
    <x:xf numFmtId="0" fontId="7" fillId="3" borderId="12" xfId="0" applyNumberFormat="1" applyFont="1" applyFill="1" applyBorder="1" applyAlignment="1">
      <x:alignment wrapText="1"/>
    </x:xf>
    <x:xf numFmtId="0" fontId="7" fillId="3" borderId="12" xfId="0" applyNumberFormat="1" applyFont="1" applyFill="1" applyBorder="1" applyAlignment="1">
      <x:alignment horizontal="center" wrapText="1"/>
    </x:xf>
    <x:xf numFmtId="0" fontId="7" fillId="3" borderId="12" xfId="0" applyNumberFormat="1" applyFont="1" applyFill="1" applyBorder="1" applyAlignment="1">
      <x:alignment horizontal="center" vertical="center" wrapText="1"/>
    </x:xf>
    <x:xf numFmtId="0" fontId="7" fillId="3" borderId="1" xfId="0" applyNumberFormat="1" applyFont="1" applyFill="1" applyBorder="1"/>
    <x:xf numFmtId="0" fontId="7" fillId="3" borderId="13" xfId="0" applyNumberFormat="1" applyFont="1" applyFill="1" applyBorder="1"/>
    <x:xf numFmtId="0" fontId="7" fillId="3" borderId="13" xfId="0" applyNumberFormat="1" applyFont="1" applyFill="1" applyBorder="1" applyAlignment="1">
      <x:alignment wrapText="1"/>
    </x:xf>
    <x:xf numFmtId="0" fontId="7" fillId="3" borderId="13" xfId="0" applyNumberFormat="1" applyFont="1" applyFill="1" applyBorder="1" applyAlignment="1">
      <x:alignment horizontal="center" wrapText="1"/>
    </x:xf>
    <x:xf numFmtId="0" fontId="7" fillId="3" borderId="13" xfId="0" applyNumberFormat="1" applyFont="1" applyFill="1" applyBorder="1" applyAlignment="1">
      <x:alignment horizontal="center" vertical="center" wrapText="1"/>
    </x:xf>
    <x:xf numFmtId="0" fontId="5" fillId="0" borderId="14" xfId="0" applyNumberFormat="1" applyFont="1" applyFill="1" applyBorder="1"/>
    <x:xf numFmtId="0" fontId="5" fillId="0" borderId="15" xfId="0" applyNumberFormat="1" applyFont="1" applyFill="1" applyBorder="1"/>
    <x:xf numFmtId="0" fontId="5" fillId="0" borderId="14" xfId="0" applyNumberFormat="1" applyFont="1" applyFill="1" applyBorder="1" applyAlignment="1">
      <x:alignment wrapText="1"/>
    </x:xf>
    <x:xf numFmtId="0" fontId="5" fillId="0" borderId="15" xfId="0" applyNumberFormat="1" applyFont="1" applyFill="1" applyBorder="1" applyAlignment="1">
      <x:alignment wrapText="1"/>
    </x:xf>
    <x:xf numFmtId="0" fontId="5" fillId="0" borderId="14" xfId="0" applyNumberFormat="1" applyFont="1" applyFill="1" applyBorder="1" applyAlignment="1">
      <x:alignment vertical="top" wrapText="1"/>
    </x:xf>
    <x:xf numFmtId="0" fontId="5" fillId="0" borderId="15" xfId="0" applyNumberFormat="1" applyFont="1" applyFill="1" applyBorder="1" applyAlignment="1">
      <x:alignment vertical="top" wrapText="1"/>
    </x:xf>
    <x:xf numFmtId="0" fontId="5" fillId="0" borderId="16" xfId="0" applyNumberFormat="1" applyFont="1" applyFill="1" applyBorder="1"/>
    <x:xf numFmtId="0" fontId="5" fillId="0" borderId="17" xfId="0" applyNumberFormat="1" applyFont="1" applyFill="1" applyBorder="1"/>
    <x:xf numFmtId="0" fontId="5" fillId="0" borderId="16" xfId="0" applyNumberFormat="1" applyFont="1" applyFill="1" applyBorder="1" applyAlignment="1">
      <x:alignment wrapText="1"/>
    </x:xf>
    <x:xf numFmtId="0" fontId="5" fillId="0" borderId="17" xfId="0" applyNumberFormat="1" applyFont="1" applyFill="1" applyBorder="1" applyAlignment="1">
      <x:alignment wrapText="1"/>
    </x:xf>
    <x:xf numFmtId="0" fontId="5" fillId="0" borderId="16" xfId="0" applyNumberFormat="1" applyFont="1" applyFill="1" applyBorder="1" applyAlignment="1">
      <x:alignment vertical="top" wrapText="1"/>
    </x:xf>
    <x:xf numFmtId="0" fontId="5" fillId="0" borderId="17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horizontal="left" wrapText="1"/>
    </x:xf>
    <x:xf numFmtId="0" fontId="8" fillId="2" borderId="0" xfId="0" applyNumberFormat="1" applyFont="1" applyFill="1" applyBorder="1" applyAlignment="1">
      <x:alignment horizontal="left" vertical="center" wrapText="1"/>
    </x:xf>
    <x:xf numFmtId="0" fontId="8" fillId="2" borderId="1" xfId="0" applyNumberFormat="1" applyFont="1" applyFill="1" applyBorder="1"/>
    <x:xf numFmtId="0" fontId="8" fillId="2" borderId="1" xfId="0" applyNumberFormat="1" applyFont="1" applyFill="1" applyBorder="1" applyAlignment="1">
      <x:alignment wrapText="1"/>
    </x:xf>
    <x:xf numFmtId="0" fontId="8" fillId="2" borderId="1" xfId="0" applyNumberFormat="1" applyFont="1" applyFill="1" applyBorder="1" applyAlignment="1">
      <x:alignment horizontal="left" wrapText="1"/>
    </x:xf>
    <x:xf numFmtId="0" fontId="8" fillId="2" borderId="1" xfId="0" applyNumberFormat="1" applyFont="1" applyFill="1" applyBorder="1" applyAlignment="1">
      <x:alignment horizontal="left" vertical="center" wrapText="1"/>
    </x:xf>
    <x:xf numFmtId="0" fontId="5" fillId="0" borderId="18" xfId="0" applyNumberFormat="1" applyFont="1" applyFill="1" applyBorder="1"/>
    <x:xf numFmtId="0" fontId="5" fillId="0" borderId="19" xfId="0" applyNumberFormat="1" applyFont="1" applyFill="1" applyBorder="1"/>
    <x:xf numFmtId="0" fontId="5" fillId="0" borderId="20" xfId="0" applyNumberFormat="1" applyFont="1" applyFill="1" applyBorder="1"/>
    <x:xf numFmtId="0" fontId="5" fillId="0" borderId="21" xfId="0" applyNumberFormat="1" applyFont="1" applyFill="1" applyBorder="1"/>
    <x:xf numFmtId="0" fontId="5" fillId="0" borderId="22" xfId="0" applyNumberFormat="1" applyFont="1" applyFill="1" applyBorder="1"/>
    <x:xf numFmtId="0" fontId="5" fillId="0" borderId="23" xfId="0" applyNumberFormat="1" applyFont="1" applyFill="1" applyBorder="1"/>
    <x:xf numFmtId="0" fontId="5" fillId="0" borderId="24" xfId="0" applyNumberFormat="1" applyFont="1" applyFill="1" applyBorder="1"/>
    <x:xf numFmtId="0" fontId="5" fillId="0" borderId="25" xfId="0" applyNumberFormat="1" applyFont="1" applyFill="1" applyBorder="1"/>
    <x:xf numFmtId="0" fontId="5" fillId="0" borderId="18" xfId="0" applyNumberFormat="1" applyFont="1" applyFill="1" applyBorder="1" applyAlignment="1">
      <x:alignment wrapText="1"/>
    </x:xf>
    <x:xf numFmtId="0" fontId="5" fillId="0" borderId="19" xfId="0" applyNumberFormat="1" applyFont="1" applyFill="1" applyBorder="1" applyAlignment="1">
      <x:alignment wrapText="1"/>
    </x:xf>
    <x:xf numFmtId="0" fontId="5" fillId="0" borderId="20" xfId="0" applyNumberFormat="1" applyFont="1" applyFill="1" applyBorder="1" applyAlignment="1">
      <x:alignment wrapText="1"/>
    </x:xf>
    <x:xf numFmtId="0" fontId="5" fillId="0" borderId="21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0" borderId="22" xfId="0" applyNumberFormat="1" applyFont="1" applyFill="1" applyBorder="1" applyAlignment="1">
      <x:alignment wrapText="1"/>
    </x:xf>
    <x:xf numFmtId="0" fontId="5" fillId="0" borderId="23" xfId="0" applyNumberFormat="1" applyFont="1" applyFill="1" applyBorder="1" applyAlignment="1">
      <x:alignment wrapText="1"/>
    </x:xf>
    <x:xf numFmtId="0" fontId="5" fillId="0" borderId="24" xfId="0" applyNumberFormat="1" applyFont="1" applyFill="1" applyBorder="1" applyAlignment="1">
      <x:alignment wrapText="1"/>
    </x:xf>
    <x:xf numFmtId="0" fontId="5" fillId="0" borderId="25" xfId="0" applyNumberFormat="1" applyFont="1" applyFill="1" applyBorder="1" applyAlignment="1">
      <x:alignment wrapText="1"/>
    </x:xf>
    <x:xf numFmtId="0" fontId="5" fillId="0" borderId="18" xfId="0" applyNumberFormat="1" applyFont="1" applyFill="1" applyBorder="1" applyAlignment="1">
      <x:alignment vertical="center" wrapText="1"/>
    </x:xf>
    <x:xf numFmtId="0" fontId="5" fillId="0" borderId="19" xfId="0" applyNumberFormat="1" applyFont="1" applyFill="1" applyBorder="1" applyAlignment="1">
      <x:alignment vertical="center" wrapText="1"/>
    </x:xf>
    <x:xf numFmtId="0" fontId="5" fillId="0" borderId="20" xfId="0" applyNumberFormat="1" applyFont="1" applyFill="1" applyBorder="1" applyAlignment="1">
      <x:alignment vertical="center" wrapText="1"/>
    </x:xf>
    <x:xf numFmtId="0" fontId="5" fillId="0" borderId="2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22" xfId="0" applyNumberFormat="1" applyFont="1" applyFill="1" applyBorder="1" applyAlignment="1">
      <x:alignment vertical="center" wrapText="1"/>
    </x:xf>
    <x:xf numFmtId="0" fontId="5" fillId="0" borderId="23" xfId="0" applyNumberFormat="1" applyFont="1" applyFill="1" applyBorder="1" applyAlignment="1">
      <x:alignment vertical="center" wrapText="1"/>
    </x:xf>
    <x:xf numFmtId="0" fontId="5" fillId="0" borderId="24" xfId="0" applyNumberFormat="1" applyFont="1" applyFill="1" applyBorder="1" applyAlignment="1">
      <x:alignment vertical="center" wrapText="1"/>
    </x:xf>
    <x:xf numFmtId="0" fontId="5" fillId="0" borderId="25" xfId="0" applyNumberFormat="1" applyFont="1" applyFill="1" applyBorder="1" applyAlignment="1">
      <x:alignment vertical="center" wrapText="1"/>
    </x:xf>
    <x:xf numFmtId="0" fontId="5" fillId="0" borderId="26" xfId="0" applyNumberFormat="1" applyFont="1" applyFill="1" applyBorder="1"/>
    <x:xf numFmtId="0" fontId="5" fillId="0" borderId="27" xfId="0" applyNumberFormat="1" applyFont="1" applyFill="1" applyBorder="1"/>
    <x:xf numFmtId="0" fontId="5" fillId="0" borderId="28" xfId="0" applyNumberFormat="1" applyFont="1" applyFill="1" applyBorder="1"/>
    <x:xf numFmtId="0" fontId="5" fillId="0" borderId="29" xfId="0" applyNumberFormat="1" applyFont="1" applyFill="1" applyBorder="1"/>
    <x:xf numFmtId="0" fontId="5" fillId="0" borderId="30" xfId="0" applyNumberFormat="1" applyFont="1" applyFill="1" applyBorder="1"/>
    <x:xf numFmtId="0" fontId="5" fillId="0" borderId="31" xfId="0" applyNumberFormat="1" applyFont="1" applyFill="1" applyBorder="1"/>
    <x:xf numFmtId="0" fontId="5" fillId="0" borderId="32" xfId="0" applyNumberFormat="1" applyFont="1" applyFill="1" applyBorder="1"/>
    <x:xf numFmtId="0" fontId="5" fillId="0" borderId="33" xfId="0" applyNumberFormat="1" applyFont="1" applyFill="1" applyBorder="1"/>
    <x:xf numFmtId="0" fontId="5" fillId="0" borderId="26" xfId="0" applyNumberFormat="1" applyFont="1" applyFill="1" applyBorder="1" applyAlignment="1">
      <x:alignment wrapText="1"/>
    </x:xf>
    <x:xf numFmtId="0" fontId="5" fillId="0" borderId="27" xfId="0" applyNumberFormat="1" applyFont="1" applyFill="1" applyBorder="1" applyAlignment="1">
      <x:alignment wrapText="1"/>
    </x:xf>
    <x:xf numFmtId="0" fontId="5" fillId="0" borderId="28" xfId="0" applyNumberFormat="1" applyFont="1" applyFill="1" applyBorder="1" applyAlignment="1">
      <x:alignment wrapText="1"/>
    </x:xf>
    <x:xf numFmtId="0" fontId="5" fillId="0" borderId="29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5" fillId="0" borderId="30" xfId="0" applyNumberFormat="1" applyFont="1" applyFill="1" applyBorder="1" applyAlignment="1">
      <x:alignment wrapText="1"/>
    </x:xf>
    <x:xf numFmtId="0" fontId="5" fillId="0" borderId="31" xfId="0" applyNumberFormat="1" applyFont="1" applyFill="1" applyBorder="1" applyAlignment="1">
      <x:alignment wrapText="1"/>
    </x:xf>
    <x:xf numFmtId="0" fontId="5" fillId="0" borderId="32" xfId="0" applyNumberFormat="1" applyFont="1" applyFill="1" applyBorder="1" applyAlignment="1">
      <x:alignment wrapText="1"/>
    </x:xf>
    <x:xf numFmtId="0" fontId="5" fillId="0" borderId="33" xfId="0" applyNumberFormat="1" applyFont="1" applyFill="1" applyBorder="1" applyAlignment="1">
      <x:alignment wrapText="1"/>
    </x:xf>
    <x:xf numFmtId="0" fontId="5" fillId="0" borderId="26" xfId="0" applyNumberFormat="1" applyFont="1" applyFill="1" applyBorder="1" applyAlignment="1">
      <x:alignment vertical="center" wrapText="1"/>
    </x:xf>
    <x:xf numFmtId="0" fontId="5" fillId="0" borderId="27" xfId="0" applyNumberFormat="1" applyFont="1" applyFill="1" applyBorder="1" applyAlignment="1">
      <x:alignment vertical="center" wrapText="1"/>
    </x:xf>
    <x:xf numFmtId="0" fontId="5" fillId="0" borderId="28" xfId="0" applyNumberFormat="1" applyFont="1" applyFill="1" applyBorder="1" applyAlignment="1">
      <x:alignment vertical="center" wrapText="1"/>
    </x:xf>
    <x:xf numFmtId="0" fontId="5" fillId="0" borderId="29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 wrapText="1"/>
    </x:xf>
    <x:xf numFmtId="0" fontId="5" fillId="0" borderId="30" xfId="0" applyNumberFormat="1" applyFont="1" applyFill="1" applyBorder="1" applyAlignment="1">
      <x:alignment vertical="center" wrapText="1"/>
    </x:xf>
    <x:xf numFmtId="0" fontId="5" fillId="0" borderId="31" xfId="0" applyNumberFormat="1" applyFont="1" applyFill="1" applyBorder="1" applyAlignment="1">
      <x:alignment vertical="center" wrapText="1"/>
    </x:xf>
    <x:xf numFmtId="0" fontId="5" fillId="0" borderId="32" xfId="0" applyNumberFormat="1" applyFont="1" applyFill="1" applyBorder="1" applyAlignment="1">
      <x:alignment vertical="center" wrapText="1"/>
    </x:xf>
    <x:xf numFmtId="0" fontId="5" fillId="0" borderId="33" xfId="0" applyNumberFormat="1" applyFont="1" applyFill="1" applyBorder="1" applyAlignment="1">
      <x:alignment vertical="center" wrapText="1"/>
    </x:xf>
    <x:xf numFmtId="0" fontId="5" fillId="4" borderId="18" xfId="0" applyNumberFormat="1" applyFont="1" applyFill="1" applyBorder="1" applyAlignment="1">
      <x:alignment vertical="center" wrapText="1"/>
    </x:xf>
    <x:xf numFmtId="0" fontId="7" fillId="4" borderId="18" xfId="0" applyNumberFormat="1" applyFont="1" applyFill="1" applyBorder="1" applyAlignment="1">
      <x:alignment vertical="center" wrapText="1"/>
    </x:xf>
    <x:xf numFmtId="0" fontId="5" fillId="4" borderId="26" xfId="0" applyNumberFormat="1" applyFont="1" applyFill="1" applyBorder="1" applyAlignment="1">
      <x:alignment vertical="center" wrapText="1"/>
    </x:xf>
    <x:xf numFmtId="0" fontId="7" fillId="4" borderId="26" xfId="0" applyNumberFormat="1" applyFont="1" applyFill="1" applyBorder="1" applyAlignment="1">
      <x:alignment vertical="center" wrapText="1"/>
    </x:xf>
    <x:xf numFmtId="0" fontId="5" fillId="4" borderId="19" xfId="0" applyNumberFormat="1" applyFont="1" applyFill="1" applyBorder="1" applyAlignment="1">
      <x:alignment vertical="center" wrapText="1"/>
    </x:xf>
    <x:xf numFmtId="0" fontId="7" fillId="4" borderId="19" xfId="0" applyNumberFormat="1" applyFont="1" applyFill="1" applyBorder="1" applyAlignment="1">
      <x:alignment vertical="center" wrapText="1"/>
    </x:xf>
    <x:xf numFmtId="0" fontId="5" fillId="4" borderId="27" xfId="0" applyNumberFormat="1" applyFont="1" applyFill="1" applyBorder="1" applyAlignment="1">
      <x:alignment vertical="center" wrapText="1"/>
    </x:xf>
    <x:xf numFmtId="0" fontId="7" fillId="4" borderId="27" xfId="0" applyNumberFormat="1" applyFont="1" applyFill="1" applyBorder="1" applyAlignment="1">
      <x:alignment vertical="center" wrapText="1"/>
    </x:xf>
    <x:xf numFmtId="0" fontId="5" fillId="4" borderId="21" xfId="0" applyNumberFormat="1" applyFont="1" applyFill="1" applyBorder="1" applyAlignment="1">
      <x:alignment vertical="center" wrapText="1"/>
    </x:xf>
    <x:xf numFmtId="0" fontId="7" fillId="4" borderId="21" xfId="0" applyNumberFormat="1" applyFont="1" applyFill="1" applyBorder="1" applyAlignment="1">
      <x:alignment vertical="center" wrapText="1"/>
    </x:xf>
    <x:xf numFmtId="0" fontId="5" fillId="4" borderId="29" xfId="0" applyNumberFormat="1" applyFont="1" applyFill="1" applyBorder="1" applyAlignment="1">
      <x:alignment vertical="center" wrapText="1"/>
    </x:xf>
    <x:xf numFmtId="0" fontId="7" fillId="4" borderId="29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vertical="center" wrapText="1"/>
    </x:xf>
    <x:xf numFmtId="0" fontId="7" fillId="4" borderId="1" xfId="0" applyNumberFormat="1" applyFont="1" applyFill="1" applyBorder="1" applyAlignment="1">
      <x:alignment vertical="center" wrapText="1"/>
    </x:xf>
    <x:xf numFmtId="0" fontId="5" fillId="4" borderId="23" xfId="0" applyNumberFormat="1" applyFont="1" applyFill="1" applyBorder="1" applyAlignment="1">
      <x:alignment vertical="center" wrapText="1"/>
    </x:xf>
    <x:xf numFmtId="0" fontId="7" fillId="4" borderId="23" xfId="0" applyNumberFormat="1" applyFont="1" applyFill="1" applyBorder="1" applyAlignment="1">
      <x:alignment vertical="center" wrapText="1"/>
    </x:xf>
    <x:xf numFmtId="0" fontId="5" fillId="4" borderId="31" xfId="0" applyNumberFormat="1" applyFont="1" applyFill="1" applyBorder="1" applyAlignment="1">
      <x:alignment vertical="center" wrapText="1"/>
    </x:xf>
    <x:xf numFmtId="0" fontId="7" fillId="4" borderId="31" xfId="0" applyNumberFormat="1" applyFont="1" applyFill="1" applyBorder="1" applyAlignment="1">
      <x:alignment vertical="center" wrapText="1"/>
    </x:xf>
    <x:xf numFmtId="0" fontId="5" fillId="4" borderId="24" xfId="0" applyNumberFormat="1" applyFont="1" applyFill="1" applyBorder="1" applyAlignment="1">
      <x:alignment vertical="center" wrapText="1"/>
    </x:xf>
    <x:xf numFmtId="0" fontId="7" fillId="4" borderId="24" xfId="0" applyNumberFormat="1" applyFont="1" applyFill="1" applyBorder="1" applyAlignment="1">
      <x:alignment vertical="center" wrapText="1"/>
    </x:xf>
    <x:xf numFmtId="0" fontId="5" fillId="4" borderId="32" xfId="0" applyNumberFormat="1" applyFont="1" applyFill="1" applyBorder="1" applyAlignment="1">
      <x:alignment vertical="center" wrapText="1"/>
    </x:xf>
    <x:xf numFmtId="0" fontId="7" fillId="4" borderId="32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34" xfId="0" applyNumberFormat="1" applyFont="1" applyFill="1" applyBorder="1"/>
    <x:xf numFmtId="0" fontId="9" fillId="5" borderId="34" xfId="0" applyNumberFormat="1" applyFont="1" applyFill="1" applyBorder="1" applyAlignment="1">
      <x:alignment wrapText="1"/>
    </x:xf>
    <x:xf numFmtId="0" fontId="9" fillId="5" borderId="34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9" fillId="5" borderId="1" xfId="0" applyNumberFormat="1" applyFont="1" applyFill="1" applyBorder="1"/>
    <x:xf numFmtId="0" fontId="9" fillId="5" borderId="35" xfId="0" applyNumberFormat="1" applyFont="1" applyFill="1" applyBorder="1"/>
    <x:xf numFmtId="0" fontId="9" fillId="5" borderId="35" xfId="0" applyNumberFormat="1" applyFont="1" applyFill="1" applyBorder="1" applyAlignment="1">
      <x:alignment wrapText="1"/>
    </x:xf>
    <x:xf numFmtId="0" fontId="9" fillId="5" borderId="35" xfId="0" applyNumberFormat="1" applyFont="1" applyFill="1" applyBorder="1" applyAlignment="1">
      <x:alignment vertical="center" wrapText="1"/>
    </x:xf>
    <x:xf numFmtId="0" fontId="7" fillId="3" borderId="36" xfId="0" applyNumberFormat="1" applyFont="1" applyFill="1" applyBorder="1"/>
    <x:xf numFmtId="0" fontId="7" fillId="3" borderId="37" xfId="0" applyNumberFormat="1" applyFont="1" applyFill="1" applyBorder="1"/>
    <x:xf numFmtId="0" fontId="7" fillId="3" borderId="38" xfId="0" applyNumberFormat="1" applyFont="1" applyFill="1" applyBorder="1"/>
    <x:xf numFmtId="0" fontId="7" fillId="3" borderId="36" xfId="0" applyNumberFormat="1" applyFont="1" applyFill="1" applyBorder="1" applyAlignment="1">
      <x:alignment wrapText="1"/>
    </x:xf>
    <x:xf numFmtId="0" fontId="7" fillId="3" borderId="37" xfId="0" applyNumberFormat="1" applyFont="1" applyFill="1" applyBorder="1" applyAlignment="1">
      <x:alignment wrapText="1"/>
    </x:xf>
    <x:xf numFmtId="0" fontId="7" fillId="3" borderId="38" xfId="0" applyNumberFormat="1" applyFont="1" applyFill="1" applyBorder="1" applyAlignment="1">
      <x:alignment wrapText="1"/>
    </x:xf>
    <x:xf numFmtId="0" fontId="7" fillId="3" borderId="36" xfId="0" applyNumberFormat="1" applyFont="1" applyFill="1" applyBorder="1" applyAlignment="1">
      <x:alignment horizontal="center" wrapText="1"/>
    </x:xf>
    <x:xf numFmtId="0" fontId="7" fillId="3" borderId="37" xfId="0" applyNumberFormat="1" applyFont="1" applyFill="1" applyBorder="1" applyAlignment="1">
      <x:alignment horizontal="center" wrapText="1"/>
    </x:xf>
    <x:xf numFmtId="0" fontId="7" fillId="3" borderId="38" xfId="0" applyNumberFormat="1" applyFont="1" applyFill="1" applyBorder="1" applyAlignment="1">
      <x:alignment horizontal="center" wrapText="1"/>
    </x:xf>
    <x:xf numFmtId="0" fontId="7" fillId="3" borderId="36" xfId="0" applyNumberFormat="1" applyFont="1" applyFill="1" applyBorder="1" applyAlignment="1">
      <x:alignment horizontal="center" vertical="center" wrapText="1"/>
    </x:xf>
    <x:xf numFmtId="0" fontId="7" fillId="3" borderId="37" xfId="0" applyNumberFormat="1" applyFont="1" applyFill="1" applyBorder="1" applyAlignment="1">
      <x:alignment horizontal="center" vertical="center" wrapText="1"/>
    </x:xf>
    <x:xf numFmtId="0" fontId="7" fillId="3" borderId="38" xfId="0" applyNumberFormat="1" applyFont="1" applyFill="1" applyBorder="1" applyAlignment="1">
      <x:alignment horizontal="center" vertical="center" wrapText="1"/>
    </x:xf>
    <x:xf numFmtId="0" fontId="7" fillId="3" borderId="39" xfId="0" applyNumberFormat="1" applyFont="1" applyFill="1" applyBorder="1"/>
    <x:xf numFmtId="0" fontId="7" fillId="3" borderId="40" xfId="0" applyNumberFormat="1" applyFont="1" applyFill="1" applyBorder="1"/>
    <x:xf numFmtId="0" fontId="7" fillId="3" borderId="41" xfId="0" applyNumberFormat="1" applyFont="1" applyFill="1" applyBorder="1"/>
    <x:xf numFmtId="0" fontId="7" fillId="3" borderId="39" xfId="0" applyNumberFormat="1" applyFont="1" applyFill="1" applyBorder="1" applyAlignment="1">
      <x:alignment wrapText="1"/>
    </x:xf>
    <x:xf numFmtId="0" fontId="7" fillId="3" borderId="40" xfId="0" applyNumberFormat="1" applyFont="1" applyFill="1" applyBorder="1" applyAlignment="1">
      <x:alignment wrapText="1"/>
    </x:xf>
    <x:xf numFmtId="0" fontId="7" fillId="3" borderId="41" xfId="0" applyNumberFormat="1" applyFont="1" applyFill="1" applyBorder="1" applyAlignment="1">
      <x:alignment wrapText="1"/>
    </x:xf>
    <x:xf numFmtId="0" fontId="7" fillId="3" borderId="39" xfId="0" applyNumberFormat="1" applyFont="1" applyFill="1" applyBorder="1" applyAlignment="1">
      <x:alignment horizontal="center" wrapText="1"/>
    </x:xf>
    <x:xf numFmtId="0" fontId="7" fillId="3" borderId="40" xfId="0" applyNumberFormat="1" applyFont="1" applyFill="1" applyBorder="1" applyAlignment="1">
      <x:alignment horizontal="center" wrapText="1"/>
    </x:xf>
    <x:xf numFmtId="0" fontId="7" fillId="3" borderId="41" xfId="0" applyNumberFormat="1" applyFont="1" applyFill="1" applyBorder="1" applyAlignment="1">
      <x:alignment horizontal="center" wrapText="1"/>
    </x:xf>
    <x:xf numFmtId="0" fontId="7" fillId="3" borderId="39" xfId="0" applyNumberFormat="1" applyFont="1" applyFill="1" applyBorder="1" applyAlignment="1">
      <x:alignment horizontal="center" vertical="center" wrapText="1"/>
    </x:xf>
    <x:xf numFmtId="0" fontId="7" fillId="3" borderId="40" xfId="0" applyNumberFormat="1" applyFont="1" applyFill="1" applyBorder="1" applyAlignment="1">
      <x:alignment horizontal="center" vertical="center" wrapText="1"/>
    </x:xf>
    <x:xf numFmtId="0" fontId="7" fillId="3" borderId="41" xfId="0" applyNumberFormat="1" applyFont="1" applyFill="1" applyBorder="1" applyAlignment="1">
      <x:alignment horizontal="center" vertical="center" wrapText="1"/>
    </x:xf>
    <x:xf numFmtId="0" fontId="5" fillId="0" borderId="42" xfId="0" applyNumberFormat="1" applyFont="1" applyFill="1" applyBorder="1"/>
    <x:xf numFmtId="0" fontId="5" fillId="0" borderId="42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42" xfId="0" applyNumberFormat="1" applyFont="1" applyFill="1" applyBorder="1" applyAlignment="1">
      <x:alignment vertical="top" wrapText="1"/>
    </x:xf>
    <x:xf numFmtId="0" fontId="5" fillId="0" borderId="43" xfId="0" applyNumberFormat="1" applyFont="1" applyFill="1" applyBorder="1"/>
    <x:xf numFmtId="0" fontId="5" fillId="0" borderId="43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top" wrapText="1"/>
    </x:xf>
    <x:xf numFmtId="0" fontId="5" fillId="0" borderId="43" xfId="0" applyNumberFormat="1" applyFont="1" applyFill="1" applyBorder="1" applyAlignment="1">
      <x:alignment vertical="top" wrapText="1"/>
    </x:xf>
    <x:xf numFmtId="200" fontId="5" fillId="0" borderId="0" xfId="0" applyNumberFormat="1" applyFont="1" applyFill="1" applyBorder="1" applyAlignment="1">
      <x:alignment vertical="top" wrapText="1"/>
    </x:xf>
    <x:xf numFmtId="200" fontId="5" fillId="0" borderId="42" xfId="0" applyNumberFormat="1" applyFont="1" applyFill="1" applyBorder="1" applyAlignment="1">
      <x:alignment vertical="top" wrapText="1"/>
    </x:xf>
    <x:xf numFmtId="200" fontId="5" fillId="0" borderId="1" xfId="0" applyNumberFormat="1" applyFont="1" applyFill="1" applyBorder="1" applyAlignment="1">
      <x:alignment vertical="top" wrapText="1"/>
    </x:xf>
    <x:xf numFmtId="200" fontId="5" fillId="0" borderId="43" xfId="0" applyNumberFormat="1" applyFont="1" applyFill="1" applyBorder="1" applyAlignment="1">
      <x:alignment vertical="top" wrapText="1"/>
    </x:xf>
    <x:xf numFmtId="201" fontId="5" fillId="0" borderId="0" xfId="0" applyNumberFormat="1" applyFont="1" applyFill="1" applyBorder="1" applyAlignment="1">
      <x:alignment vertical="top" wrapText="1"/>
    </x:xf>
    <x:xf numFmtId="201" fontId="5" fillId="0" borderId="42" xfId="0" applyNumberFormat="1" applyFont="1" applyFill="1" applyBorder="1" applyAlignment="1">
      <x:alignment vertical="top" wrapText="1"/>
    </x:xf>
    <x:xf numFmtId="201" fontId="5" fillId="0" borderId="1" xfId="0" applyNumberFormat="1" applyFont="1" applyFill="1" applyBorder="1" applyAlignment="1">
      <x:alignment vertical="top" wrapText="1"/>
    </x:xf>
    <x:xf numFmtId="201" fontId="5" fillId="0" borderId="43" xfId="0" applyNumberFormat="1" applyFont="1" applyFill="1" applyBorder="1" applyAlignment="1">
      <x:alignment vertical="top" wrapText="1"/>
    </x:xf>
    <x:xf numFmtId="202" fontId="5" fillId="0" borderId="0" xfId="0" applyNumberFormat="1" applyFont="1" applyFill="1" applyBorder="1" applyAlignment="1">
      <x:alignment vertical="top" wrapText="1"/>
    </x:xf>
    <x:xf numFmtId="202" fontId="5" fillId="0" borderId="42" xfId="0" applyNumberFormat="1" applyFont="1" applyFill="1" applyBorder="1" applyAlignment="1">
      <x:alignment vertical="top" wrapText="1"/>
    </x:xf>
    <x:xf numFmtId="202" fontId="5" fillId="0" borderId="1" xfId="0" applyNumberFormat="1" applyFont="1" applyFill="1" applyBorder="1" applyAlignment="1">
      <x:alignment vertical="top" wrapText="1"/>
    </x:xf>
    <x:xf numFmtId="202" fontId="5" fillId="0" borderId="43" xfId="0" applyNumberFormat="1" applyFont="1" applyFill="1" applyBorder="1" applyAlignment="1">
      <x:alignment vertical="top" wrapText="1"/>
    </x:xf>
    <x:xf numFmtId="201" fontId="2" fillId="0" borderId="5" xfId="0" applyNumberFormat="1" applyFont="1" applyFill="1" applyBorder="1" applyAlignment="1">
      <x:alignment vertical="top" wrapText="1"/>
    </x:xf>
    <x:xf numFmtId="201" fontId="2" fillId="0" borderId="9" xfId="0" applyNumberFormat="1" applyFont="1" applyFill="1" applyBorder="1" applyAlignment="1">
      <x:alignment vertical="top" wrapText="1"/>
    </x:xf>
    <x:xf numFmtId="200" fontId="2" fillId="0" borderId="7" xfId="0" applyNumberFormat="1" applyFont="1" applyFill="1" applyBorder="1" applyAlignment="1">
      <x:alignment vertical="top" wrapText="1"/>
    </x:xf>
    <x:xf numFmtId="200" fontId="2" fillId="0" borderId="11" xfId="0" applyNumberFormat="1" applyFont="1" applyFill="1" applyBorder="1" applyAlignment="1">
      <x:alignment vertical="top" wrapText="1"/>
    </x:xf>
    <x:xf numFmtId="201" fontId="5" fillId="0" borderId="5" xfId="0" applyNumberFormat="1" applyFont="1" applyFill="1" applyBorder="1" applyAlignment="1">
      <x:alignment vertical="top" wrapText="1"/>
    </x:xf>
    <x:xf numFmtId="201" fontId="5" fillId="0" borderId="7" xfId="0" applyNumberFormat="1" applyFont="1" applyFill="1" applyBorder="1" applyAlignment="1">
      <x:alignment vertical="top" wrapText="1"/>
    </x:xf>
    <x:xf numFmtId="201" fontId="5" fillId="0" borderId="9" xfId="0" applyNumberFormat="1" applyFont="1" applyFill="1" applyBorder="1" applyAlignment="1">
      <x:alignment vertical="top" wrapText="1"/>
    </x:xf>
    <x:xf numFmtId="201" fontId="5" fillId="0" borderId="11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7e1b816fce4734" /><Relationship Type="http://schemas.openxmlformats.org/officeDocument/2006/relationships/theme" Target="/xl/theme/theme1.xml" Id="R9c350dc7e23c445c" /><Relationship Type="http://schemas.openxmlformats.org/officeDocument/2006/relationships/sharedStrings" Target="/xl/sharedStrings.xml" Id="Ra1f9284a104242a0" /><Relationship Type="http://schemas.openxmlformats.org/officeDocument/2006/relationships/worksheet" Target="/xl/worksheets/sheet1.xml" Id="R885a21e91bc642b2" /><Relationship Type="http://schemas.openxmlformats.org/officeDocument/2006/relationships/worksheet" Target="/xl/worksheets/sheet2.xml" Id="Rc34454bf62aa44cf" /><Relationship Type="http://schemas.openxmlformats.org/officeDocument/2006/relationships/worksheet" Target="/xl/worksheets/sheet3.xml" Id="R62cf1d67c3d144df" /><Relationship Type="http://schemas.openxmlformats.org/officeDocument/2006/relationships/worksheet" Target="/xl/worksheets/sheet4.xml" Id="Rb8d6c628579e41a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4a0543b94db4f1b" /><Relationship Type="http://schemas.openxmlformats.org/officeDocument/2006/relationships/chart" Target="/xl/drawings/charts/chart2.xml" Id="R208120a4ee2c404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Baseline vs Current Consumption — Chart Data Mode controlled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Baseline kWh</c:v>
          </c:tx>
          <c:cat>
            <c:strRef>
              <c:f>'Dashboard'!$A$19:$A$68</c:f>
              <c:strCache>
                <c:ptCount val="0"/>
              </c:strCache>
            </c:strRef>
          </c:cat>
          <c:val>
            <c:numRef>
              <c:f>'Dashboard'!$B$19:$B$68</c:f>
              <c:numCache>
                <c:formatCode>#,##0</c:formatCode>
                <c:ptCount val="0"/>
              </c:numCache>
            </c:numRef>
          </c:val>
        </c:ser>
        <c:ser>
          <c:idx val="1"/>
          <c:order val="1"/>
          <c:tx>
            <c:v>Current kWh</c:v>
          </c:tx>
          <c:cat>
            <c:strRef>
              <c:f>'Dashboard'!$A$19:$A$68</c:f>
              <c:strCache>
                <c:ptCount val="0"/>
              </c:strCache>
            </c:strRef>
          </c:cat>
          <c:val>
            <c:numRef>
              <c:f>'Dashboard'!$C$19:$C$68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Energy Savings by Area / SEU — Illustrative until Actual Data exists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Savings kWh</c:v>
          </c:tx>
          <c:cat>
            <c:strRef>
              <c:f>'Dashboard'!$F$19:$F$68</c:f>
              <c:strCache>
                <c:ptCount val="0"/>
              </c:strCache>
            </c:strRef>
          </c:cat>
          <c:val>
            <c:numRef>
              <c:f>'Dashboard'!$G$19:$G$68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8</xdr:row>
      <xdr:rowOff>0</xdr:rowOff>
    </xdr:from>
    <xdr:to>
      <xdr:col>16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4a0543b94db4f1b"/>
        </a:graphicData>
      </a:graphic>
    </xdr:graphicFrame>
    <xdr:clientData/>
  </xdr:twoCellAnchor>
  <xdr:twoCellAnchor>
    <xdr:from>
      <xdr:col>8</xdr:col>
      <xdr:colOff>0</xdr:colOff>
      <xdr:row>25</xdr:row>
      <xdr:rowOff>0</xdr:rowOff>
    </xdr:from>
    <xdr:to>
      <xdr:col>16</xdr:col>
      <xdr:colOff>0</xdr:colOff>
      <xdr:row>41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08120a4ee2c4049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EnergyAuditResultsTable" displayName="EnergyAuditResultsTable" ref="A10:N60" headerRowCount="1" totalsRowCount="0" totalsRowShown="0">
  <x:tableColumns count="14">
    <x:tableColumn id="1" name="Record ID"/>
    <x:tableColumn id="2" name="Period"/>
    <x:tableColumn id="3" name="Area / SEU"/>
    <x:tableColumn id="4" name="Energy Source"/>
    <x:tableColumn id="5" name="Baseline Consumption (kWh)"/>
    <x:tableColumn id="6" name="Current Consumption (kWh)"/>
    <x:tableColumn id="7" name="Savings (kWh)"/>
    <x:tableColumn id="8" name="Savings %"/>
    <x:tableColumn id="9" name="Annual Cost Savings (Local Currency)"/>
    <x:tableColumn id="10" name="Opportunity / Measure"/>
    <x:tableColumn id="11" name="Priority"/>
    <x:tableColumn id="12" name="Status"/>
    <x:tableColumn id="13" name="Owner Role"/>
    <x:tableColumn id="14" name="Data 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86e128fc96f34ce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11bc8625758844cb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66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6" t="str">
        <x:v>Energy Audit Results - Automated Charts</x:v>
      </x:c>
      <x:c r="B1" s="6"/>
      <x:c r="C1" s="6"/>
      <x:c r="D1" s="6"/>
      <x:c r="E1" s="6"/>
      <x:c r="F1" s="6"/>
      <x:c r="G1" s="6"/>
      <x:c r="H1" s="6"/>
    </x:row>
    <x:row r="3">
      <x:c r="A3" s="14" t="str">
        <x:v>Energy audit results workbook with formula-driven savings calculations and charts that display Example Data until Actual Data is entered.</x:v>
      </x:c>
      <x:c r="B3" s="14"/>
      <x:c r="C3" s="14"/>
      <x:c r="D3" s="14"/>
      <x:c r="E3" s="14"/>
      <x:c r="F3" s="14"/>
      <x:c r="G3" s="14"/>
      <x:c r="H3" s="14"/>
    </x:row>
    <x:row r="5">
      <x:c r="A5" s="23" t="str">
        <x:v>How to use</x:v>
      </x:c>
      <x:c r="B5" s="23"/>
      <x:c r="C5" s="23"/>
      <x:c r="D5" s="23"/>
      <x:c r="E5" s="23"/>
      <x:c r="F5" s="23"/>
      <x:c r="G5" s="23"/>
      <x:c r="H5" s="23"/>
    </x:row>
    <x:row r="6">
      <x:c r="A6" s="60" t="n">
        <x:v>1</x:v>
      </x:c>
      <x:c r="B6" s="39" t="str">
        <x:v>Enter audit results on the Audit Results sheet. Keep Data Type as Actual Data for live organizational data.</x:v>
      </x:c>
    </x:row>
    <x:row r="7">
      <x:c r="A7" s="60" t="n">
        <x:v>2</x:v>
      </x:c>
      <x:c r="B7" s="39" t="str">
        <x:v>Savings (kWh) and savings percentage are calculated from baseline and current consumption.</x:v>
      </x:c>
    </x:row>
    <x:row r="8">
      <x:c r="A8" s="60" t="n">
        <x:v>3</x:v>
      </x:c>
      <x:c r="B8" s="39" t="str">
        <x:v>Use Local Currency for financial values unless the organization has a defined reporting currency.</x:v>
      </x:c>
    </x:row>
    <x:row r="9">
      <x:c r="A9" s="60" t="n">
        <x:v>4</x:v>
      </x:c>
      <x:c r="B9" s="39" t="str">
        <x:v>Dashboard KPI cards include Actual Data only.</x:v>
      </x:c>
    </x:row>
    <x:row r="10">
      <x:c r="A10" s="61" t="n">
        <x:v>5</x:v>
      </x:c>
      <x:c r="B10" s="41" t="str">
        <x:v>Charts automatically switch from Example Data to Actual Data using Excel 2007-compatible formulas.</x:v>
      </x:c>
    </x:row>
    <x:row r="12">
      <x:c r="A12" s="23" t="str">
        <x:v>References</x:v>
      </x:c>
      <x:c r="B12" s="23"/>
      <x:c r="C12" s="23"/>
      <x:c r="D12" s="23"/>
      <x:c r="E12" s="23"/>
      <x:c r="F12" s="23"/>
      <x:c r="G12" s="23"/>
      <x:c r="H12" s="23"/>
    </x:row>
    <x:row r="13">
      <x:c r="A13" s="79" t="str">
        <x:v>ISO 50001:2018 — Energy management systems</x:v>
      </x:c>
      <x:c r="B13" s="80" t="str">
        <x:v>https://www.iso.org/standard/69426.html</x:v>
      </x:c>
    </x:row>
    <x:row r="14">
      <x:c r="A14" s="79" t="str">
        <x:v>ISO 50001:2018/Amd 1:2024 — Climate action changes</x:v>
      </x:c>
      <x:c r="B14" s="80" t="str">
        <x:v>https://www.iso.org/standard/88430.html</x:v>
      </x:c>
    </x:row>
    <x:row r="15">
      <x:c r="A15" s="81" t="str">
        <x:v>ISO 50002-1:2025 — Energy audits</x:v>
      </x:c>
      <x:c r="B15" s="82" t="str">
        <x:v>https://www.iso.org/standard/83645.html</x:v>
      </x:c>
    </x:row>
  </x:sheetData>
  <x:mergeCells>
    <x:mergeCell ref="A1:H1"/>
    <x:mergeCell ref="A3:H3"/>
    <x:mergeCell ref="A5:H5"/>
    <x:mergeCell ref="A12:H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62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>
      <x:c r="A1" s="99" t="str">
        <x:v>Reference Data &amp; Controlled Lists</x:v>
      </x:c>
      <x:c r="B1" s="99"/>
      <x:c r="C1" s="99"/>
      <x:c r="D1" s="99"/>
      <x:c r="E1" s="99"/>
      <x:c r="F1" s="99"/>
      <x:c r="G1" s="99"/>
      <x:c r="H1" s="99"/>
    </x:row>
    <x:row r="3">
      <x:c r="A3" s="108" t="str">
        <x:v>Data Type</x:v>
      </x:c>
      <x:c r="B3" s="108" t="str">
        <x:v>Priority</x:v>
      </x:c>
      <x:c r="C3" s="108" t="str">
        <x:v>Action Status</x:v>
      </x:c>
      <x:c r="D3" s="108" t="str">
        <x:v>Checklist Result</x:v>
      </x:c>
      <x:c r="E3" s="108" t="str">
        <x:v>Finding Type</x:v>
      </x:c>
      <x:c r="F3" s="108" t="str">
        <x:v>Decision</x:v>
      </x:c>
      <x:c r="G3" s="108" t="str">
        <x:v>Performance Direction</x:v>
      </x:c>
      <x:c r="H3" s="108" t="str">
        <x:v>Yes / No / N/A</x:v>
      </x:c>
    </x:row>
    <x:row r="4">
      <x:c r="A4" s="118" t="str">
        <x:v>Example Data</x:v>
      </x:c>
      <x:c r="B4" s="118" t="str">
        <x:v>High</x:v>
      </x:c>
      <x:c r="C4" s="118" t="str">
        <x:v>Open</x:v>
      </x:c>
      <x:c r="D4" s="118" t="str">
        <x:v>Conforming</x:v>
      </x:c>
      <x:c r="E4" s="118" t="str">
        <x:v>Major NC</x:v>
      </x:c>
      <x:c r="F4" s="118" t="str">
        <x:v>Accept</x:v>
      </x:c>
      <x:c r="G4" s="118" t="str">
        <x:v>Lower is better</x:v>
      </x:c>
      <x:c r="H4" s="118" t="str">
        <x:v>Yes</x:v>
      </x:c>
    </x:row>
    <x:row r="5">
      <x:c r="A5" s="119" t="str">
        <x:v>Actual Data</x:v>
      </x:c>
      <x:c r="B5" s="118" t="str">
        <x:v>Medium</x:v>
      </x:c>
      <x:c r="C5" s="118" t="str">
        <x:v>In Progress</x:v>
      </x:c>
      <x:c r="D5" s="118" t="str">
        <x:v>Minor NC</x:v>
      </x:c>
      <x:c r="E5" s="118" t="str">
        <x:v>Minor NC</x:v>
      </x:c>
      <x:c r="F5" s="118" t="str">
        <x:v>Adjust</x:v>
      </x:c>
      <x:c r="G5" s="119" t="str">
        <x:v>Higher is better</x:v>
      </x:c>
      <x:c r="H5" s="118" t="str">
        <x:v>No</x:v>
      </x:c>
    </x:row>
    <x:row r="6">
      <x:c r="B6" s="119" t="str">
        <x:v>Low</x:v>
      </x:c>
      <x:c r="C6" s="118" t="str">
        <x:v>Planned</x:v>
      </x:c>
      <x:c r="D6" s="118" t="str">
        <x:v>Major NC</x:v>
      </x:c>
      <x:c r="E6" s="118" t="str">
        <x:v>Opportunity</x:v>
      </x:c>
      <x:c r="F6" s="118" t="str">
        <x:v>Re-baseline</x:v>
      </x:c>
      <x:c r="H6" s="119" t="str">
        <x:v>N/A</x:v>
      </x:c>
    </x:row>
    <x:row r="7">
      <x:c r="C7" s="118" t="str">
        <x:v>Blocked</x:v>
      </x:c>
      <x:c r="D7" s="118" t="str">
        <x:v>Opportunity</x:v>
      </x:c>
      <x:c r="E7" s="119" t="str">
        <x:v>Observation</x:v>
      </x:c>
      <x:c r="F7" s="118" t="str">
        <x:v>Investigate</x:v>
      </x:c>
    </x:row>
    <x:row r="8">
      <x:c r="C8" s="119" t="str">
        <x:v>Closed</x:v>
      </x:c>
      <x:c r="D8" s="119" t="str">
        <x:v>N/A</x:v>
      </x:c>
      <x:c r="F8" s="119" t="str">
        <x:v>Monitor</x:v>
      </x:c>
    </x:row>
    <x:row r="14">
      <x:c r="A14" s="23" t="str">
        <x:v>Official ISO references used in this template</x:v>
      </x:c>
      <x:c r="B14" s="23"/>
      <x:c r="C14" s="23"/>
      <x:c r="D14" s="23"/>
      <x:c r="E14" s="23"/>
      <x:c r="F14" s="23"/>
      <x:c r="G14" s="23"/>
      <x:c r="H14" s="23"/>
    </x:row>
    <x:row r="15">
      <x:c r="A15" s="79" t="str">
        <x:v>ISO 50001:2018</x:v>
      </x:c>
      <x:c r="B15" s="80" t="str">
        <x:v>https://www.iso.org/standard/69426.html</x:v>
      </x:c>
    </x:row>
    <x:row r="16">
      <x:c r="A16" s="79" t="str">
        <x:v>ISO 50001:2018/Amd 1:2024</x:v>
      </x:c>
      <x:c r="B16" s="80" t="str">
        <x:v>https://www.iso.org/standard/88430.html</x:v>
      </x:c>
    </x:row>
    <x:row r="17">
      <x:c r="A17" s="79" t="str">
        <x:v>ISO 50006:2023</x:v>
      </x:c>
      <x:c r="B17" s="80" t="str">
        <x:v>https://www.iso.org/standard/79367.html</x:v>
      </x:c>
    </x:row>
    <x:row r="18">
      <x:c r="A18" s="81" t="str">
        <x:v>ISO 50002-1:2025</x:v>
      </x:c>
      <x:c r="B18" s="82" t="str">
        <x:v>https://www.iso.org/standard/83645.html</x:v>
      </x:c>
    </x:row>
  </x:sheetData>
  <x:mergeCells>
    <x:mergeCell ref="A1:H1"/>
    <x:mergeCell ref="A14:H1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2" hidden="0" customWidth="1"/>
    <x:col min="3" max="3" width="22" hidden="0" customWidth="1"/>
    <x:col min="4" max="4" width="16" hidden="0" customWidth="1"/>
    <x:col min="5" max="5" width="20" hidden="0" customWidth="1"/>
    <x:col min="6" max="6" width="20" hidden="0" customWidth="1"/>
    <x:col min="7" max="7" width="15" hidden="0" customWidth="1"/>
    <x:col min="8" max="8" width="11" hidden="0" customWidth="1"/>
    <x:col min="9" max="9" width="22" hidden="0" customWidth="1"/>
    <x:col min="10" max="10" width="42" hidden="0" customWidth="1"/>
    <x:col min="11" max="11" width="11" hidden="0" customWidth="1"/>
    <x:col min="12" max="12" width="14" hidden="0" customWidth="1"/>
    <x:col min="13" max="13" width="20" hidden="0" customWidth="1"/>
    <x:col min="14" max="14" width="14" hidden="0" customWidth="1"/>
  </x:cols>
  <x:sheetData>
    <x:row r="1" ht="34" customHeight="1">
      <x:c r="A1" s="129" t="str">
        <x:v>Energy Audit Results - Automated Charts</x:v>
      </x:c>
      <x:c r="B1" s="129"/>
      <x:c r="C1" s="129"/>
      <x:c r="D1" s="129"/>
      <x:c r="E1" s="129"/>
      <x:c r="F1" s="129"/>
      <x:c r="G1" s="129"/>
      <x:c r="H1" s="129"/>
      <x:c r="I1" s="129"/>
      <x:c r="J1" s="129"/>
      <x:c r="K1" s="129"/>
      <x:c r="L1" s="129"/>
      <x:c r="M1" s="129"/>
      <x:c r="N1" s="129"/>
    </x:row>
    <x:row r="3">
      <x:c r="A3" s="187" t="str">
        <x:v>Document Code</x:v>
      </x:c>
      <x:c r="B3" s="152" t="str">
        <x:v>EnMS-RPT-002</x:v>
      </x:c>
      <x:c r="C3" s="191" t="str">
        <x:v>Version</x:v>
      </x:c>
      <x:c r="D3" s="152" t="str">
        <x:v>1.0</x:v>
      </x:c>
      <x:c r="E3" s="191" t="str">
        <x:v>Classification</x:v>
      </x:c>
      <x:c r="F3" s="153" t="str">
        <x:v>INTERNAL</x:v>
      </x:c>
    </x:row>
    <x:row r="4">
      <x:c r="A4" s="195" t="str">
        <x:v>Applicable Standard</x:v>
      </x:c>
      <x:c r="B4" s="155" t="str">
        <x:v>ISO 50001:2018 + Amendment 1:2024</x:v>
      </x:c>
      <x:c r="C4" s="199" t="str">
        <x:v>Effective Date</x:v>
      </x:c>
      <x:c r="D4" s="155" t="str">
        <x:v>2026-09-19</x:v>
      </x:c>
      <x:c r="E4" s="199" t="str">
        <x:v>Document Owner</x:v>
      </x:c>
      <x:c r="F4" s="156" t="str">
        <x:v>[DOCUMENT OWNER]</x:v>
      </x:c>
    </x:row>
    <x:row r="5">
      <x:c r="A5" s="203" t="str">
        <x:v>Website</x:v>
      </x:c>
      <x:c r="B5" s="158" t="str">
        <x:v>www.iso-toolkits.org</x:v>
      </x:c>
      <x:c r="C5" s="207" t="str">
        <x:v>Email</x:v>
      </x:c>
      <x:c r="D5" s="158" t="str">
        <x:v>info@iso-toolkits.org</x:v>
      </x:c>
      <x:c r="E5" s="207" t="str">
        <x:v>Organization</x:v>
      </x:c>
      <x:c r="F5" s="159" t="str">
        <x:v>[ORGANIZATION NAME]</x:v>
      </x:c>
    </x:row>
    <x:row r="7">
      <x:c r="A7" s="214" t="str">
        <x:v>[Note] Five Example Data rows are provided for illustration. They are excluded from Actual KPI calculations and may be replaced or deleted.</x:v>
      </x:c>
    </x:row>
    <x:row r="10">
      <x:c r="A10" s="229" t="str">
        <x:v>Record ID</x:v>
      </x:c>
      <x:c r="B10" s="230" t="str">
        <x:v>Period</x:v>
      </x:c>
      <x:c r="C10" s="230" t="str">
        <x:v>Area / SEU</x:v>
      </x:c>
      <x:c r="D10" s="230" t="str">
        <x:v>Energy Source</x:v>
      </x:c>
      <x:c r="E10" s="230" t="str">
        <x:v>Baseline Consumption (kWh)</x:v>
      </x:c>
      <x:c r="F10" s="230" t="str">
        <x:v>Current Consumption (kWh)</x:v>
      </x:c>
      <x:c r="G10" s="230" t="str">
        <x:v>Savings (kWh)</x:v>
      </x:c>
      <x:c r="H10" s="230" t="str">
        <x:v>Savings %</x:v>
      </x:c>
      <x:c r="I10" s="230" t="str">
        <x:v>Annual Cost Savings (Local Currency)</x:v>
      </x:c>
      <x:c r="J10" s="230" t="str">
        <x:v>Opportunity / Measure</x:v>
      </x:c>
      <x:c r="K10" s="230" t="str">
        <x:v>Priority</x:v>
      </x:c>
      <x:c r="L10" s="230" t="str">
        <x:v>Status</x:v>
      </x:c>
      <x:c r="M10" s="230" t="str">
        <x:v>Owner Role</x:v>
      </x:c>
      <x:c r="N10" s="231" t="str">
        <x:v>Data Type</x:v>
      </x:c>
    </x:row>
    <x:row r="11">
      <x:c r="A11" s="79" t="str">
        <x:v>EX-EA-001</x:v>
      </x:c>
      <x:c r="B11" s="246" t="str">
        <x:v>2026-01</x:v>
      </x:c>
      <x:c r="C11" s="246" t="str">
        <x:v>Compressed Air</x:v>
      </x:c>
      <x:c r="D11" s="246" t="str">
        <x:v>Electricity</x:v>
      </x:c>
      <x:c r="E11" s="256" t="n">
        <x:v>42000</x:v>
      </x:c>
      <x:c r="F11" s="256" t="n">
        <x:v>35500</x:v>
      </x:c>
      <x:c r="G11" s="256" t="n">
        <x:f>IF(A11="","",IF(OR(E11="",F11=""),"",E11-F11))</x:f>
        <x:v>6500</x:v>
      </x:c>
      <x:c r="H11" s="252" t="n">
        <x:f>IF(A11="","",IF(OR(E11="",E11=0,G11=""),"",G11/E11))</x:f>
        <x:v>0.15476190476190477</x:v>
      </x:c>
      <x:c r="I11" s="260" t="n">
        <x:v>7800</x:v>
      </x:c>
      <x:c r="J11" s="246" t="str">
        <x:v>Repair major leaks and optimize pressure setpoint</x:v>
      </x:c>
      <x:c r="K11" s="246" t="str">
        <x:v>High</x:v>
      </x:c>
      <x:c r="L11" s="246" t="str">
        <x:v>In Progress</x:v>
      </x:c>
      <x:c r="M11" s="246" t="str">
        <x:v>Utilities Engineer</x:v>
      </x:c>
      <x:c r="N11" s="80" t="str">
        <x:v>Example Data</x:v>
      </x:c>
    </x:row>
    <x:row r="12">
      <x:c r="A12" s="79" t="str">
        <x:v>EX-EA-002</x:v>
      </x:c>
      <x:c r="B12" s="246" t="str">
        <x:v>2026-01</x:v>
      </x:c>
      <x:c r="C12" s="246" t="str">
        <x:v>Chilled Water Plant</x:v>
      </x:c>
      <x:c r="D12" s="246" t="str">
        <x:v>Electricity</x:v>
      </x:c>
      <x:c r="E12" s="256" t="n">
        <x:v>61000</x:v>
      </x:c>
      <x:c r="F12" s="256" t="n">
        <x:v>54800</x:v>
      </x:c>
      <x:c r="G12" s="256" t="n">
        <x:f>IF(A12="","",IF(OR(E12="",F12=""),"",E12-F12))</x:f>
        <x:v>6200</x:v>
      </x:c>
      <x:c r="H12" s="252" t="n">
        <x:f>IF(A12="","",IF(OR(E12="",E12=0,G12=""),"",G12/E12))</x:f>
        <x:v>0.10163934426229508</x:v>
      </x:c>
      <x:c r="I12" s="260" t="n">
        <x:v>9200</x:v>
      </x:c>
      <x:c r="J12" s="246" t="str">
        <x:v>Reset condenser water control and improve sequencing</x:v>
      </x:c>
      <x:c r="K12" s="246" t="str">
        <x:v>Medium</x:v>
      </x:c>
      <x:c r="L12" s="246" t="str">
        <x:v>Planned</x:v>
      </x:c>
      <x:c r="M12" s="246" t="str">
        <x:v>Facilities Manager</x:v>
      </x:c>
      <x:c r="N12" s="80" t="str">
        <x:v>Example Data</x:v>
      </x:c>
    </x:row>
    <x:row r="13">
      <x:c r="A13" s="79" t="str">
        <x:v>EX-EA-003</x:v>
      </x:c>
      <x:c r="B13" s="246" t="str">
        <x:v>2026-01</x:v>
      </x:c>
      <x:c r="C13" s="246" t="str">
        <x:v>Boiler House</x:v>
      </x:c>
      <x:c r="D13" s="246" t="str">
        <x:v>Natural Gas</x:v>
      </x:c>
      <x:c r="E13" s="256" t="n">
        <x:v>118000</x:v>
      </x:c>
      <x:c r="F13" s="256" t="n">
        <x:v>110500</x:v>
      </x:c>
      <x:c r="G13" s="256" t="n">
        <x:f>IF(A13="","",IF(OR(E13="",F13=""),"",E13-F13))</x:f>
        <x:v>7500</x:v>
      </x:c>
      <x:c r="H13" s="252" t="n">
        <x:f>IF(A13="","",IF(OR(E13="",E13=0,G13=""),"",G13/E13))</x:f>
        <x:v>0.0635593220338983</x:v>
      </x:c>
      <x:c r="I13" s="260" t="n">
        <x:v>6500</x:v>
      </x:c>
      <x:c r="J13" s="246" t="str">
        <x:v>Tune combustion and recover condensate heat</x:v>
      </x:c>
      <x:c r="K13" s="246" t="str">
        <x:v>Medium</x:v>
      </x:c>
      <x:c r="L13" s="246" t="str">
        <x:v>Open</x:v>
      </x:c>
      <x:c r="M13" s="246" t="str">
        <x:v>Maintenance Manager</x:v>
      </x:c>
      <x:c r="N13" s="80" t="str">
        <x:v>Example Data</x:v>
      </x:c>
    </x:row>
    <x:row r="14">
      <x:c r="A14" s="79" t="str">
        <x:v>EX-EA-004</x:v>
      </x:c>
      <x:c r="B14" s="246" t="str">
        <x:v>2026-01</x:v>
      </x:c>
      <x:c r="C14" s="246" t="str">
        <x:v>Warehouse Lighting</x:v>
      </x:c>
      <x:c r="D14" s="246" t="str">
        <x:v>Electricity</x:v>
      </x:c>
      <x:c r="E14" s="256" t="n">
        <x:v>18500</x:v>
      </x:c>
      <x:c r="F14" s="256" t="n">
        <x:v>12400</x:v>
      </x:c>
      <x:c r="G14" s="256" t="n">
        <x:f>IF(A14="","",IF(OR(E14="",F14=""),"",E14-F14))</x:f>
        <x:v>6100</x:v>
      </x:c>
      <x:c r="H14" s="252" t="n">
        <x:f>IF(A14="","",IF(OR(E14="",E14=0,G14=""),"",G14/E14))</x:f>
        <x:v>0.32972972972972975</x:v>
      </x:c>
      <x:c r="I14" s="260" t="n">
        <x:v>5100</x:v>
      </x:c>
      <x:c r="J14" s="246" t="str">
        <x:v>LED retrofit with occupancy controls</x:v>
      </x:c>
      <x:c r="K14" s="246" t="str">
        <x:v>Low</x:v>
      </x:c>
      <x:c r="L14" s="246" t="str">
        <x:v>Closed</x:v>
      </x:c>
      <x:c r="M14" s="246" t="str">
        <x:v>Engineering Manager</x:v>
      </x:c>
      <x:c r="N14" s="80" t="str">
        <x:v>Example Data</x:v>
      </x:c>
    </x:row>
    <x:row r="15">
      <x:c r="A15" s="79" t="str">
        <x:v>EX-EA-005</x:v>
      </x:c>
      <x:c r="B15" s="246" t="str">
        <x:v>2026-01</x:v>
      </x:c>
      <x:c r="C15" s="246" t="str">
        <x:v>Packaging Line 2</x:v>
      </x:c>
      <x:c r="D15" s="246" t="str">
        <x:v>Electricity</x:v>
      </x:c>
      <x:c r="E15" s="256" t="n">
        <x:v>53000</x:v>
      </x:c>
      <x:c r="F15" s="256" t="n">
        <x:v>49500</x:v>
      </x:c>
      <x:c r="G15" s="256" t="n">
        <x:f>IF(A15="","",IF(OR(E15="",F15=""),"",E15-F15))</x:f>
        <x:v>3500</x:v>
      </x:c>
      <x:c r="H15" s="252" t="n">
        <x:f>IF(A15="","",IF(OR(E15="",E15=0,G15=""),"",G15/E15))</x:f>
        <x:v>0.0660377358490566</x:v>
      </x:c>
      <x:c r="I15" s="260" t="n">
        <x:v>3600</x:v>
      </x:c>
      <x:c r="J15" s="246" t="str">
        <x:v>Reduce idle-running time through automatic standby</x:v>
      </x:c>
      <x:c r="K15" s="246" t="str">
        <x:v>High</x:v>
      </x:c>
      <x:c r="L15" s="246" t="str">
        <x:v>Blocked</x:v>
      </x:c>
      <x:c r="M15" s="246" t="str">
        <x:v>Production Manager</x:v>
      </x:c>
      <x:c r="N15" s="80" t="str">
        <x:v>Example Data</x:v>
      </x:c>
    </x:row>
    <x:row r="16">
      <x:c r="A16" s="79" t="str"/>
      <x:c r="B16" s="246" t="str"/>
      <x:c r="C16" s="246" t="str"/>
      <x:c r="D16" s="246" t="str"/>
      <x:c r="E16" s="256" t="str"/>
      <x:c r="F16" s="256" t="str"/>
      <x:c r="G16" s="256" t="str">
        <x:f>IF(A16="","",IF(OR(E16="",F16=""),"",E16-F16))</x:f>
      </x:c>
      <x:c r="H16" s="252" t="str">
        <x:f>IF(A16="","",IF(OR(E16="",E16=0,G16=""),"",G16/E16))</x:f>
      </x:c>
      <x:c r="I16" s="260" t="str"/>
      <x:c r="J16" s="246" t="str"/>
      <x:c r="K16" s="246" t="str"/>
      <x:c r="L16" s="246" t="str"/>
      <x:c r="M16" s="246" t="str"/>
      <x:c r="N16" s="80" t="str"/>
    </x:row>
    <x:row r="17">
      <x:c r="A17" s="79" t="str"/>
      <x:c r="B17" s="246" t="str"/>
      <x:c r="C17" s="246" t="str"/>
      <x:c r="D17" s="246" t="str"/>
      <x:c r="E17" s="256" t="str"/>
      <x:c r="F17" s="256" t="str"/>
      <x:c r="G17" s="256" t="str">
        <x:f>IF(A17="","",IF(OR(E17="",F17=""),"",E17-F17))</x:f>
      </x:c>
      <x:c r="H17" s="252" t="str">
        <x:f>IF(A17="","",IF(OR(E17="",E17=0,G17=""),"",G17/E17))</x:f>
      </x:c>
      <x:c r="I17" s="260" t="str"/>
      <x:c r="J17" s="246" t="str"/>
      <x:c r="K17" s="246" t="str"/>
      <x:c r="L17" s="246" t="str"/>
      <x:c r="M17" s="246" t="str"/>
      <x:c r="N17" s="80" t="str"/>
    </x:row>
    <x:row r="18">
      <x:c r="A18" s="79" t="str"/>
      <x:c r="B18" s="246" t="str"/>
      <x:c r="C18" s="246" t="str"/>
      <x:c r="D18" s="246" t="str"/>
      <x:c r="E18" s="256" t="str"/>
      <x:c r="F18" s="256" t="str"/>
      <x:c r="G18" s="256" t="str">
        <x:f>IF(A18="","",IF(OR(E18="",F18=""),"",E18-F18))</x:f>
      </x:c>
      <x:c r="H18" s="252" t="str">
        <x:f>IF(A18="","",IF(OR(E18="",E18=0,G18=""),"",G18/E18))</x:f>
      </x:c>
      <x:c r="I18" s="260" t="str"/>
      <x:c r="J18" s="246" t="str"/>
      <x:c r="K18" s="246" t="str"/>
      <x:c r="L18" s="246" t="str"/>
      <x:c r="M18" s="246" t="str"/>
      <x:c r="N18" s="80" t="str"/>
    </x:row>
    <x:row r="19">
      <x:c r="A19" s="79" t="str"/>
      <x:c r="B19" s="246" t="str"/>
      <x:c r="C19" s="246" t="str"/>
      <x:c r="D19" s="246" t="str"/>
      <x:c r="E19" s="256" t="str"/>
      <x:c r="F19" s="256" t="str"/>
      <x:c r="G19" s="256" t="str">
        <x:f>IF(A19="","",IF(OR(E19="",F19=""),"",E19-F19))</x:f>
      </x:c>
      <x:c r="H19" s="252" t="str">
        <x:f>IF(A19="","",IF(OR(E19="",E19=0,G19=""),"",G19/E19))</x:f>
      </x:c>
      <x:c r="I19" s="260" t="str"/>
      <x:c r="J19" s="246" t="str"/>
      <x:c r="K19" s="246" t="str"/>
      <x:c r="L19" s="246" t="str"/>
      <x:c r="M19" s="246" t="str"/>
      <x:c r="N19" s="80" t="str"/>
    </x:row>
    <x:row r="20">
      <x:c r="A20" s="79" t="str"/>
      <x:c r="B20" s="246" t="str"/>
      <x:c r="C20" s="246" t="str"/>
      <x:c r="D20" s="246" t="str"/>
      <x:c r="E20" s="256" t="str"/>
      <x:c r="F20" s="256" t="str"/>
      <x:c r="G20" s="256" t="str">
        <x:f>IF(A20="","",IF(OR(E20="",F20=""),"",E20-F20))</x:f>
      </x:c>
      <x:c r="H20" s="252" t="str">
        <x:f>IF(A20="","",IF(OR(E20="",E20=0,G20=""),"",G20/E20))</x:f>
      </x:c>
      <x:c r="I20" s="260" t="str"/>
      <x:c r="J20" s="246" t="str"/>
      <x:c r="K20" s="246" t="str"/>
      <x:c r="L20" s="246" t="str"/>
      <x:c r="M20" s="246" t="str"/>
      <x:c r="N20" s="80" t="str"/>
    </x:row>
    <x:row r="21">
      <x:c r="A21" s="79" t="str"/>
      <x:c r="B21" s="246" t="str"/>
      <x:c r="C21" s="246" t="str"/>
      <x:c r="D21" s="246" t="str"/>
      <x:c r="E21" s="256" t="str"/>
      <x:c r="F21" s="256" t="str"/>
      <x:c r="G21" s="256" t="str">
        <x:f>IF(A21="","",IF(OR(E21="",F21=""),"",E21-F21))</x:f>
      </x:c>
      <x:c r="H21" s="252" t="str">
        <x:f>IF(A21="","",IF(OR(E21="",E21=0,G21=""),"",G21/E21))</x:f>
      </x:c>
      <x:c r="I21" s="260" t="str"/>
      <x:c r="J21" s="246" t="str"/>
      <x:c r="K21" s="246" t="str"/>
      <x:c r="L21" s="246" t="str"/>
      <x:c r="M21" s="246" t="str"/>
      <x:c r="N21" s="80" t="str"/>
    </x:row>
    <x:row r="22">
      <x:c r="A22" s="79" t="str"/>
      <x:c r="B22" s="246" t="str"/>
      <x:c r="C22" s="246" t="str"/>
      <x:c r="D22" s="246" t="str"/>
      <x:c r="E22" s="256" t="str"/>
      <x:c r="F22" s="256" t="str"/>
      <x:c r="G22" s="256" t="str">
        <x:f>IF(A22="","",IF(OR(E22="",F22=""),"",E22-F22))</x:f>
      </x:c>
      <x:c r="H22" s="252" t="str">
        <x:f>IF(A22="","",IF(OR(E22="",E22=0,G22=""),"",G22/E22))</x:f>
      </x:c>
      <x:c r="I22" s="260" t="str"/>
      <x:c r="J22" s="246" t="str"/>
      <x:c r="K22" s="246" t="str"/>
      <x:c r="L22" s="246" t="str"/>
      <x:c r="M22" s="246" t="str"/>
      <x:c r="N22" s="80" t="str"/>
    </x:row>
    <x:row r="23">
      <x:c r="A23" s="79" t="str"/>
      <x:c r="B23" s="246" t="str"/>
      <x:c r="C23" s="246" t="str"/>
      <x:c r="D23" s="246" t="str"/>
      <x:c r="E23" s="256" t="str"/>
      <x:c r="F23" s="256" t="str"/>
      <x:c r="G23" s="256" t="str">
        <x:f>IF(A23="","",IF(OR(E23="",F23=""),"",E23-F23))</x:f>
      </x:c>
      <x:c r="H23" s="252" t="str">
        <x:f>IF(A23="","",IF(OR(E23="",E23=0,G23=""),"",G23/E23))</x:f>
      </x:c>
      <x:c r="I23" s="260" t="str"/>
      <x:c r="J23" s="246" t="str"/>
      <x:c r="K23" s="246" t="str"/>
      <x:c r="L23" s="246" t="str"/>
      <x:c r="M23" s="246" t="str"/>
      <x:c r="N23" s="80" t="str"/>
    </x:row>
    <x:row r="24">
      <x:c r="A24" s="79" t="str"/>
      <x:c r="B24" s="246" t="str"/>
      <x:c r="C24" s="246" t="str"/>
      <x:c r="D24" s="246" t="str"/>
      <x:c r="E24" s="256" t="str"/>
      <x:c r="F24" s="256" t="str"/>
      <x:c r="G24" s="256" t="str">
        <x:f>IF(A24="","",IF(OR(E24="",F24=""),"",E24-F24))</x:f>
      </x:c>
      <x:c r="H24" s="252" t="str">
        <x:f>IF(A24="","",IF(OR(E24="",E24=0,G24=""),"",G24/E24))</x:f>
      </x:c>
      <x:c r="I24" s="260" t="str"/>
      <x:c r="J24" s="246" t="str"/>
      <x:c r="K24" s="246" t="str"/>
      <x:c r="L24" s="246" t="str"/>
      <x:c r="M24" s="246" t="str"/>
      <x:c r="N24" s="80" t="str"/>
    </x:row>
    <x:row r="25">
      <x:c r="A25" s="79" t="str"/>
      <x:c r="B25" s="246" t="str"/>
      <x:c r="C25" s="246" t="str"/>
      <x:c r="D25" s="246" t="str"/>
      <x:c r="E25" s="256" t="str"/>
      <x:c r="F25" s="256" t="str"/>
      <x:c r="G25" s="256" t="str">
        <x:f>IF(A25="","",IF(OR(E25="",F25=""),"",E25-F25))</x:f>
      </x:c>
      <x:c r="H25" s="252" t="str">
        <x:f>IF(A25="","",IF(OR(E25="",E25=0,G25=""),"",G25/E25))</x:f>
      </x:c>
      <x:c r="I25" s="260" t="str"/>
      <x:c r="J25" s="246" t="str"/>
      <x:c r="K25" s="246" t="str"/>
      <x:c r="L25" s="246" t="str"/>
      <x:c r="M25" s="246" t="str"/>
      <x:c r="N25" s="80" t="str"/>
    </x:row>
    <x:row r="26">
      <x:c r="A26" s="79" t="str"/>
      <x:c r="B26" s="246" t="str"/>
      <x:c r="C26" s="246" t="str"/>
      <x:c r="D26" s="246" t="str"/>
      <x:c r="E26" s="256" t="str"/>
      <x:c r="F26" s="256" t="str"/>
      <x:c r="G26" s="256" t="str">
        <x:f>IF(A26="","",IF(OR(E26="",F26=""),"",E26-F26))</x:f>
      </x:c>
      <x:c r="H26" s="252" t="str">
        <x:f>IF(A26="","",IF(OR(E26="",E26=0,G26=""),"",G26/E26))</x:f>
      </x:c>
      <x:c r="I26" s="260" t="str"/>
      <x:c r="J26" s="246" t="str"/>
      <x:c r="K26" s="246" t="str"/>
      <x:c r="L26" s="246" t="str"/>
      <x:c r="M26" s="246" t="str"/>
      <x:c r="N26" s="80" t="str"/>
    </x:row>
    <x:row r="27">
      <x:c r="A27" s="79" t="str"/>
      <x:c r="B27" s="246" t="str"/>
      <x:c r="C27" s="246" t="str"/>
      <x:c r="D27" s="246" t="str"/>
      <x:c r="E27" s="256" t="str"/>
      <x:c r="F27" s="256" t="str"/>
      <x:c r="G27" s="256" t="str">
        <x:f>IF(A27="","",IF(OR(E27="",F27=""),"",E27-F27))</x:f>
      </x:c>
      <x:c r="H27" s="252" t="str">
        <x:f>IF(A27="","",IF(OR(E27="",E27=0,G27=""),"",G27/E27))</x:f>
      </x:c>
      <x:c r="I27" s="260" t="str"/>
      <x:c r="J27" s="246" t="str"/>
      <x:c r="K27" s="246" t="str"/>
      <x:c r="L27" s="246" t="str"/>
      <x:c r="M27" s="246" t="str"/>
      <x:c r="N27" s="80" t="str"/>
    </x:row>
    <x:row r="28">
      <x:c r="A28" s="79" t="str"/>
      <x:c r="B28" s="246" t="str"/>
      <x:c r="C28" s="246" t="str"/>
      <x:c r="D28" s="246" t="str"/>
      <x:c r="E28" s="256" t="str"/>
      <x:c r="F28" s="256" t="str"/>
      <x:c r="G28" s="256" t="str">
        <x:f>IF(A28="","",IF(OR(E28="",F28=""),"",E28-F28))</x:f>
      </x:c>
      <x:c r="H28" s="252" t="str">
        <x:f>IF(A28="","",IF(OR(E28="",E28=0,G28=""),"",G28/E28))</x:f>
      </x:c>
      <x:c r="I28" s="260" t="str"/>
      <x:c r="J28" s="246" t="str"/>
      <x:c r="K28" s="246" t="str"/>
      <x:c r="L28" s="246" t="str"/>
      <x:c r="M28" s="246" t="str"/>
      <x:c r="N28" s="80" t="str"/>
    </x:row>
    <x:row r="29">
      <x:c r="A29" s="79" t="str"/>
      <x:c r="B29" s="246" t="str"/>
      <x:c r="C29" s="246" t="str"/>
      <x:c r="D29" s="246" t="str"/>
      <x:c r="E29" s="256" t="str"/>
      <x:c r="F29" s="256" t="str"/>
      <x:c r="G29" s="256" t="str">
        <x:f>IF(A29="","",IF(OR(E29="",F29=""),"",E29-F29))</x:f>
      </x:c>
      <x:c r="H29" s="252" t="str">
        <x:f>IF(A29="","",IF(OR(E29="",E29=0,G29=""),"",G29/E29))</x:f>
      </x:c>
      <x:c r="I29" s="260" t="str"/>
      <x:c r="J29" s="246" t="str"/>
      <x:c r="K29" s="246" t="str"/>
      <x:c r="L29" s="246" t="str"/>
      <x:c r="M29" s="246" t="str"/>
      <x:c r="N29" s="80" t="str"/>
    </x:row>
    <x:row r="30">
      <x:c r="A30" s="79" t="str"/>
      <x:c r="B30" s="246" t="str"/>
      <x:c r="C30" s="246" t="str"/>
      <x:c r="D30" s="246" t="str"/>
      <x:c r="E30" s="256" t="str"/>
      <x:c r="F30" s="256" t="str"/>
      <x:c r="G30" s="256" t="str">
        <x:f>IF(A30="","",IF(OR(E30="",F30=""),"",E30-F30))</x:f>
      </x:c>
      <x:c r="H30" s="252" t="str">
        <x:f>IF(A30="","",IF(OR(E30="",E30=0,G30=""),"",G30/E30))</x:f>
      </x:c>
      <x:c r="I30" s="260" t="str"/>
      <x:c r="J30" s="246" t="str"/>
      <x:c r="K30" s="246" t="str"/>
      <x:c r="L30" s="246" t="str"/>
      <x:c r="M30" s="246" t="str"/>
      <x:c r="N30" s="80" t="str"/>
    </x:row>
    <x:row r="31">
      <x:c r="A31" s="79" t="str"/>
      <x:c r="B31" s="246" t="str"/>
      <x:c r="C31" s="246" t="str"/>
      <x:c r="D31" s="246" t="str"/>
      <x:c r="E31" s="256" t="str"/>
      <x:c r="F31" s="256" t="str"/>
      <x:c r="G31" s="256" t="str">
        <x:f>IF(A31="","",IF(OR(E31="",F31=""),"",E31-F31))</x:f>
      </x:c>
      <x:c r="H31" s="252" t="str">
        <x:f>IF(A31="","",IF(OR(E31="",E31=0,G31=""),"",G31/E31))</x:f>
      </x:c>
      <x:c r="I31" s="260" t="str"/>
      <x:c r="J31" s="246" t="str"/>
      <x:c r="K31" s="246" t="str"/>
      <x:c r="L31" s="246" t="str"/>
      <x:c r="M31" s="246" t="str"/>
      <x:c r="N31" s="80" t="str"/>
    </x:row>
    <x:row r="32">
      <x:c r="A32" s="79" t="str"/>
      <x:c r="B32" s="246" t="str"/>
      <x:c r="C32" s="246" t="str"/>
      <x:c r="D32" s="246" t="str"/>
      <x:c r="E32" s="256" t="str"/>
      <x:c r="F32" s="256" t="str"/>
      <x:c r="G32" s="256" t="str">
        <x:f>IF(A32="","",IF(OR(E32="",F32=""),"",E32-F32))</x:f>
      </x:c>
      <x:c r="H32" s="252" t="str">
        <x:f>IF(A32="","",IF(OR(E32="",E32=0,G32=""),"",G32/E32))</x:f>
      </x:c>
      <x:c r="I32" s="260" t="str"/>
      <x:c r="J32" s="246" t="str"/>
      <x:c r="K32" s="246" t="str"/>
      <x:c r="L32" s="246" t="str"/>
      <x:c r="M32" s="246" t="str"/>
      <x:c r="N32" s="80" t="str"/>
    </x:row>
    <x:row r="33">
      <x:c r="A33" s="79" t="str"/>
      <x:c r="B33" s="246" t="str"/>
      <x:c r="C33" s="246" t="str"/>
      <x:c r="D33" s="246" t="str"/>
      <x:c r="E33" s="256" t="str"/>
      <x:c r="F33" s="256" t="str"/>
      <x:c r="G33" s="256" t="str">
        <x:f>IF(A33="","",IF(OR(E33="",F33=""),"",E33-F33))</x:f>
      </x:c>
      <x:c r="H33" s="252" t="str">
        <x:f>IF(A33="","",IF(OR(E33="",E33=0,G33=""),"",G33/E33))</x:f>
      </x:c>
      <x:c r="I33" s="260" t="str"/>
      <x:c r="J33" s="246" t="str"/>
      <x:c r="K33" s="246" t="str"/>
      <x:c r="L33" s="246" t="str"/>
      <x:c r="M33" s="246" t="str"/>
      <x:c r="N33" s="80" t="str"/>
    </x:row>
    <x:row r="34">
      <x:c r="A34" s="79" t="str"/>
      <x:c r="B34" s="246" t="str"/>
      <x:c r="C34" s="246" t="str"/>
      <x:c r="D34" s="246" t="str"/>
      <x:c r="E34" s="256" t="str"/>
      <x:c r="F34" s="256" t="str"/>
      <x:c r="G34" s="256" t="str">
        <x:f>IF(A34="","",IF(OR(E34="",F34=""),"",E34-F34))</x:f>
      </x:c>
      <x:c r="H34" s="252" t="str">
        <x:f>IF(A34="","",IF(OR(E34="",E34=0,G34=""),"",G34/E34))</x:f>
      </x:c>
      <x:c r="I34" s="260" t="str"/>
      <x:c r="J34" s="246" t="str"/>
      <x:c r="K34" s="246" t="str"/>
      <x:c r="L34" s="246" t="str"/>
      <x:c r="M34" s="246" t="str"/>
      <x:c r="N34" s="80" t="str"/>
    </x:row>
    <x:row r="35">
      <x:c r="A35" s="79" t="str"/>
      <x:c r="B35" s="246" t="str"/>
      <x:c r="C35" s="246" t="str"/>
      <x:c r="D35" s="246" t="str"/>
      <x:c r="E35" s="256" t="str"/>
      <x:c r="F35" s="256" t="str"/>
      <x:c r="G35" s="256" t="str">
        <x:f>IF(A35="","",IF(OR(E35="",F35=""),"",E35-F35))</x:f>
      </x:c>
      <x:c r="H35" s="252" t="str">
        <x:f>IF(A35="","",IF(OR(E35="",E35=0,G35=""),"",G35/E35))</x:f>
      </x:c>
      <x:c r="I35" s="260" t="str"/>
      <x:c r="J35" s="246" t="str"/>
      <x:c r="K35" s="246" t="str"/>
      <x:c r="L35" s="246" t="str"/>
      <x:c r="M35" s="246" t="str"/>
      <x:c r="N35" s="80" t="str"/>
    </x:row>
    <x:row r="36">
      <x:c r="A36" s="79" t="str"/>
      <x:c r="B36" s="246" t="str"/>
      <x:c r="C36" s="246" t="str"/>
      <x:c r="D36" s="246" t="str"/>
      <x:c r="E36" s="256" t="str"/>
      <x:c r="F36" s="256" t="str"/>
      <x:c r="G36" s="256" t="str">
        <x:f>IF(A36="","",IF(OR(E36="",F36=""),"",E36-F36))</x:f>
      </x:c>
      <x:c r="H36" s="252" t="str">
        <x:f>IF(A36="","",IF(OR(E36="",E36=0,G36=""),"",G36/E36))</x:f>
      </x:c>
      <x:c r="I36" s="260" t="str"/>
      <x:c r="J36" s="246" t="str"/>
      <x:c r="K36" s="246" t="str"/>
      <x:c r="L36" s="246" t="str"/>
      <x:c r="M36" s="246" t="str"/>
      <x:c r="N36" s="80" t="str"/>
    </x:row>
    <x:row r="37">
      <x:c r="A37" s="79" t="str"/>
      <x:c r="B37" s="246" t="str"/>
      <x:c r="C37" s="246" t="str"/>
      <x:c r="D37" s="246" t="str"/>
      <x:c r="E37" s="256" t="str"/>
      <x:c r="F37" s="256" t="str"/>
      <x:c r="G37" s="256" t="str">
        <x:f>IF(A37="","",IF(OR(E37="",F37=""),"",E37-F37))</x:f>
      </x:c>
      <x:c r="H37" s="252" t="str">
        <x:f>IF(A37="","",IF(OR(E37="",E37=0,G37=""),"",G37/E37))</x:f>
      </x:c>
      <x:c r="I37" s="260" t="str"/>
      <x:c r="J37" s="246" t="str"/>
      <x:c r="K37" s="246" t="str"/>
      <x:c r="L37" s="246" t="str"/>
      <x:c r="M37" s="246" t="str"/>
      <x:c r="N37" s="80" t="str"/>
    </x:row>
    <x:row r="38">
      <x:c r="A38" s="79" t="str"/>
      <x:c r="B38" s="246" t="str"/>
      <x:c r="C38" s="246" t="str"/>
      <x:c r="D38" s="246" t="str"/>
      <x:c r="E38" s="256" t="str"/>
      <x:c r="F38" s="256" t="str"/>
      <x:c r="G38" s="256" t="str">
        <x:f>IF(A38="","",IF(OR(E38="",F38=""),"",E38-F38))</x:f>
      </x:c>
      <x:c r="H38" s="252" t="str">
        <x:f>IF(A38="","",IF(OR(E38="",E38=0,G38=""),"",G38/E38))</x:f>
      </x:c>
      <x:c r="I38" s="260" t="str"/>
      <x:c r="J38" s="246" t="str"/>
      <x:c r="K38" s="246" t="str"/>
      <x:c r="L38" s="246" t="str"/>
      <x:c r="M38" s="246" t="str"/>
      <x:c r="N38" s="80" t="str"/>
    </x:row>
    <x:row r="39">
      <x:c r="A39" s="79" t="str"/>
      <x:c r="B39" s="246" t="str"/>
      <x:c r="C39" s="246" t="str"/>
      <x:c r="D39" s="246" t="str"/>
      <x:c r="E39" s="256" t="str"/>
      <x:c r="F39" s="256" t="str"/>
      <x:c r="G39" s="256" t="str">
        <x:f>IF(A39="","",IF(OR(E39="",F39=""),"",E39-F39))</x:f>
      </x:c>
      <x:c r="H39" s="252" t="str">
        <x:f>IF(A39="","",IF(OR(E39="",E39=0,G39=""),"",G39/E39))</x:f>
      </x:c>
      <x:c r="I39" s="260" t="str"/>
      <x:c r="J39" s="246" t="str"/>
      <x:c r="K39" s="246" t="str"/>
      <x:c r="L39" s="246" t="str"/>
      <x:c r="M39" s="246" t="str"/>
      <x:c r="N39" s="80" t="str"/>
    </x:row>
    <x:row r="40">
      <x:c r="A40" s="79" t="str"/>
      <x:c r="B40" s="246" t="str"/>
      <x:c r="C40" s="246" t="str"/>
      <x:c r="D40" s="246" t="str"/>
      <x:c r="E40" s="256" t="str"/>
      <x:c r="F40" s="256" t="str"/>
      <x:c r="G40" s="256" t="str">
        <x:f>IF(A40="","",IF(OR(E40="",F40=""),"",E40-F40))</x:f>
      </x:c>
      <x:c r="H40" s="252" t="str">
        <x:f>IF(A40="","",IF(OR(E40="",E40=0,G40=""),"",G40/E40))</x:f>
      </x:c>
      <x:c r="I40" s="260" t="str"/>
      <x:c r="J40" s="246" t="str"/>
      <x:c r="K40" s="246" t="str"/>
      <x:c r="L40" s="246" t="str"/>
      <x:c r="M40" s="246" t="str"/>
      <x:c r="N40" s="80" t="str"/>
    </x:row>
    <x:row r="41">
      <x:c r="A41" s="79" t="str"/>
      <x:c r="B41" s="246" t="str"/>
      <x:c r="C41" s="246" t="str"/>
      <x:c r="D41" s="246" t="str"/>
      <x:c r="E41" s="256" t="str"/>
      <x:c r="F41" s="256" t="str"/>
      <x:c r="G41" s="256" t="str">
        <x:f>IF(A41="","",IF(OR(E41="",F41=""),"",E41-F41))</x:f>
      </x:c>
      <x:c r="H41" s="252" t="str">
        <x:f>IF(A41="","",IF(OR(E41="",E41=0,G41=""),"",G41/E41))</x:f>
      </x:c>
      <x:c r="I41" s="260" t="str"/>
      <x:c r="J41" s="246" t="str"/>
      <x:c r="K41" s="246" t="str"/>
      <x:c r="L41" s="246" t="str"/>
      <x:c r="M41" s="246" t="str"/>
      <x:c r="N41" s="80" t="str"/>
    </x:row>
    <x:row r="42">
      <x:c r="A42" s="79" t="str"/>
      <x:c r="B42" s="246" t="str"/>
      <x:c r="C42" s="246" t="str"/>
      <x:c r="D42" s="246" t="str"/>
      <x:c r="E42" s="256" t="str"/>
      <x:c r="F42" s="256" t="str"/>
      <x:c r="G42" s="256" t="str">
        <x:f>IF(A42="","",IF(OR(E42="",F42=""),"",E42-F42))</x:f>
      </x:c>
      <x:c r="H42" s="252" t="str">
        <x:f>IF(A42="","",IF(OR(E42="",E42=0,G42=""),"",G42/E42))</x:f>
      </x:c>
      <x:c r="I42" s="260" t="str"/>
      <x:c r="J42" s="246" t="str"/>
      <x:c r="K42" s="246" t="str"/>
      <x:c r="L42" s="246" t="str"/>
      <x:c r="M42" s="246" t="str"/>
      <x:c r="N42" s="80" t="str"/>
    </x:row>
    <x:row r="43">
      <x:c r="A43" s="79" t="str"/>
      <x:c r="B43" s="246" t="str"/>
      <x:c r="C43" s="246" t="str"/>
      <x:c r="D43" s="246" t="str"/>
      <x:c r="E43" s="256" t="str"/>
      <x:c r="F43" s="256" t="str"/>
      <x:c r="G43" s="256" t="str">
        <x:f>IF(A43="","",IF(OR(E43="",F43=""),"",E43-F43))</x:f>
      </x:c>
      <x:c r="H43" s="252" t="str">
        <x:f>IF(A43="","",IF(OR(E43="",E43=0,G43=""),"",G43/E43))</x:f>
      </x:c>
      <x:c r="I43" s="260" t="str"/>
      <x:c r="J43" s="246" t="str"/>
      <x:c r="K43" s="246" t="str"/>
      <x:c r="L43" s="246" t="str"/>
      <x:c r="M43" s="246" t="str"/>
      <x:c r="N43" s="80" t="str"/>
    </x:row>
    <x:row r="44">
      <x:c r="A44" s="79" t="str"/>
      <x:c r="B44" s="246" t="str"/>
      <x:c r="C44" s="246" t="str"/>
      <x:c r="D44" s="246" t="str"/>
      <x:c r="E44" s="256" t="str"/>
      <x:c r="F44" s="256" t="str"/>
      <x:c r="G44" s="256" t="str">
        <x:f>IF(A44="","",IF(OR(E44="",F44=""),"",E44-F44))</x:f>
      </x:c>
      <x:c r="H44" s="252" t="str">
        <x:f>IF(A44="","",IF(OR(E44="",E44=0,G44=""),"",G44/E44))</x:f>
      </x:c>
      <x:c r="I44" s="260" t="str"/>
      <x:c r="J44" s="246" t="str"/>
      <x:c r="K44" s="246" t="str"/>
      <x:c r="L44" s="246" t="str"/>
      <x:c r="M44" s="246" t="str"/>
      <x:c r="N44" s="80" t="str"/>
    </x:row>
    <x:row r="45">
      <x:c r="A45" s="79" t="str"/>
      <x:c r="B45" s="246" t="str"/>
      <x:c r="C45" s="246" t="str"/>
      <x:c r="D45" s="246" t="str"/>
      <x:c r="E45" s="256" t="str"/>
      <x:c r="F45" s="256" t="str"/>
      <x:c r="G45" s="256" t="str">
        <x:f>IF(A45="","",IF(OR(E45="",F45=""),"",E45-F45))</x:f>
      </x:c>
      <x:c r="H45" s="252" t="str">
        <x:f>IF(A45="","",IF(OR(E45="",E45=0,G45=""),"",G45/E45))</x:f>
      </x:c>
      <x:c r="I45" s="260" t="str"/>
      <x:c r="J45" s="246" t="str"/>
      <x:c r="K45" s="246" t="str"/>
      <x:c r="L45" s="246" t="str"/>
      <x:c r="M45" s="246" t="str"/>
      <x:c r="N45" s="80" t="str"/>
    </x:row>
    <x:row r="46">
      <x:c r="A46" s="79" t="str"/>
      <x:c r="B46" s="246" t="str"/>
      <x:c r="C46" s="246" t="str"/>
      <x:c r="D46" s="246" t="str"/>
      <x:c r="E46" s="256" t="str"/>
      <x:c r="F46" s="256" t="str"/>
      <x:c r="G46" s="256" t="str">
        <x:f>IF(A46="","",IF(OR(E46="",F46=""),"",E46-F46))</x:f>
      </x:c>
      <x:c r="H46" s="252" t="str">
        <x:f>IF(A46="","",IF(OR(E46="",E46=0,G46=""),"",G46/E46))</x:f>
      </x:c>
      <x:c r="I46" s="260" t="str"/>
      <x:c r="J46" s="246" t="str"/>
      <x:c r="K46" s="246" t="str"/>
      <x:c r="L46" s="246" t="str"/>
      <x:c r="M46" s="246" t="str"/>
      <x:c r="N46" s="80" t="str"/>
    </x:row>
    <x:row r="47">
      <x:c r="A47" s="79" t="str"/>
      <x:c r="B47" s="246" t="str"/>
      <x:c r="C47" s="246" t="str"/>
      <x:c r="D47" s="246" t="str"/>
      <x:c r="E47" s="256" t="str"/>
      <x:c r="F47" s="256" t="str"/>
      <x:c r="G47" s="256" t="str">
        <x:f>IF(A47="","",IF(OR(E47="",F47=""),"",E47-F47))</x:f>
      </x:c>
      <x:c r="H47" s="252" t="str">
        <x:f>IF(A47="","",IF(OR(E47="",E47=0,G47=""),"",G47/E47))</x:f>
      </x:c>
      <x:c r="I47" s="260" t="str"/>
      <x:c r="J47" s="246" t="str"/>
      <x:c r="K47" s="246" t="str"/>
      <x:c r="L47" s="246" t="str"/>
      <x:c r="M47" s="246" t="str"/>
      <x:c r="N47" s="80" t="str"/>
    </x:row>
    <x:row r="48">
      <x:c r="A48" s="79" t="str"/>
      <x:c r="B48" s="246" t="str"/>
      <x:c r="C48" s="246" t="str"/>
      <x:c r="D48" s="246" t="str"/>
      <x:c r="E48" s="256" t="str"/>
      <x:c r="F48" s="256" t="str"/>
      <x:c r="G48" s="256" t="str">
        <x:f>IF(A48="","",IF(OR(E48="",F48=""),"",E48-F48))</x:f>
      </x:c>
      <x:c r="H48" s="252" t="str">
        <x:f>IF(A48="","",IF(OR(E48="",E48=0,G48=""),"",G48/E48))</x:f>
      </x:c>
      <x:c r="I48" s="260" t="str"/>
      <x:c r="J48" s="246" t="str"/>
      <x:c r="K48" s="246" t="str"/>
      <x:c r="L48" s="246" t="str"/>
      <x:c r="M48" s="246" t="str"/>
      <x:c r="N48" s="80" t="str"/>
    </x:row>
    <x:row r="49">
      <x:c r="A49" s="79" t="str"/>
      <x:c r="B49" s="246" t="str"/>
      <x:c r="C49" s="246" t="str"/>
      <x:c r="D49" s="246" t="str"/>
      <x:c r="E49" s="256" t="str"/>
      <x:c r="F49" s="256" t="str"/>
      <x:c r="G49" s="256" t="str">
        <x:f>IF(A49="","",IF(OR(E49="",F49=""),"",E49-F49))</x:f>
      </x:c>
      <x:c r="H49" s="252" t="str">
        <x:f>IF(A49="","",IF(OR(E49="",E49=0,G49=""),"",G49/E49))</x:f>
      </x:c>
      <x:c r="I49" s="260" t="str"/>
      <x:c r="J49" s="246" t="str"/>
      <x:c r="K49" s="246" t="str"/>
      <x:c r="L49" s="246" t="str"/>
      <x:c r="M49" s="246" t="str"/>
      <x:c r="N49" s="80" t="str"/>
    </x:row>
    <x:row r="50">
      <x:c r="A50" s="79" t="str"/>
      <x:c r="B50" s="246" t="str"/>
      <x:c r="C50" s="246" t="str"/>
      <x:c r="D50" s="246" t="str"/>
      <x:c r="E50" s="256" t="str"/>
      <x:c r="F50" s="256" t="str"/>
      <x:c r="G50" s="256" t="str">
        <x:f>IF(A50="","",IF(OR(E50="",F50=""),"",E50-F50))</x:f>
      </x:c>
      <x:c r="H50" s="252" t="str">
        <x:f>IF(A50="","",IF(OR(E50="",E50=0,G50=""),"",G50/E50))</x:f>
      </x:c>
      <x:c r="I50" s="260" t="str"/>
      <x:c r="J50" s="246" t="str"/>
      <x:c r="K50" s="246" t="str"/>
      <x:c r="L50" s="246" t="str"/>
      <x:c r="M50" s="246" t="str"/>
      <x:c r="N50" s="80" t="str"/>
    </x:row>
    <x:row r="51">
      <x:c r="A51" s="79" t="str"/>
      <x:c r="B51" s="246" t="str"/>
      <x:c r="C51" s="246" t="str"/>
      <x:c r="D51" s="246" t="str"/>
      <x:c r="E51" s="256" t="str"/>
      <x:c r="F51" s="256" t="str"/>
      <x:c r="G51" s="256" t="str">
        <x:f>IF(A51="","",IF(OR(E51="",F51=""),"",E51-F51))</x:f>
      </x:c>
      <x:c r="H51" s="252" t="str">
        <x:f>IF(A51="","",IF(OR(E51="",E51=0,G51=""),"",G51/E51))</x:f>
      </x:c>
      <x:c r="I51" s="260" t="str"/>
      <x:c r="J51" s="246" t="str"/>
      <x:c r="K51" s="246" t="str"/>
      <x:c r="L51" s="246" t="str"/>
      <x:c r="M51" s="246" t="str"/>
      <x:c r="N51" s="80" t="str"/>
    </x:row>
    <x:row r="52">
      <x:c r="A52" s="79" t="str"/>
      <x:c r="B52" s="246" t="str"/>
      <x:c r="C52" s="246" t="str"/>
      <x:c r="D52" s="246" t="str"/>
      <x:c r="E52" s="256" t="str"/>
      <x:c r="F52" s="256" t="str"/>
      <x:c r="G52" s="256" t="str">
        <x:f>IF(A52="","",IF(OR(E52="",F52=""),"",E52-F52))</x:f>
      </x:c>
      <x:c r="H52" s="252" t="str">
        <x:f>IF(A52="","",IF(OR(E52="",E52=0,G52=""),"",G52/E52))</x:f>
      </x:c>
      <x:c r="I52" s="260" t="str"/>
      <x:c r="J52" s="246" t="str"/>
      <x:c r="K52" s="246" t="str"/>
      <x:c r="L52" s="246" t="str"/>
      <x:c r="M52" s="246" t="str"/>
      <x:c r="N52" s="80" t="str"/>
    </x:row>
    <x:row r="53">
      <x:c r="A53" s="79" t="str"/>
      <x:c r="B53" s="246" t="str"/>
      <x:c r="C53" s="246" t="str"/>
      <x:c r="D53" s="246" t="str"/>
      <x:c r="E53" s="256" t="str"/>
      <x:c r="F53" s="256" t="str"/>
      <x:c r="G53" s="256" t="str">
        <x:f>IF(A53="","",IF(OR(E53="",F53=""),"",E53-F53))</x:f>
      </x:c>
      <x:c r="H53" s="252" t="str">
        <x:f>IF(A53="","",IF(OR(E53="",E53=0,G53=""),"",G53/E53))</x:f>
      </x:c>
      <x:c r="I53" s="260" t="str"/>
      <x:c r="J53" s="246" t="str"/>
      <x:c r="K53" s="246" t="str"/>
      <x:c r="L53" s="246" t="str"/>
      <x:c r="M53" s="246" t="str"/>
      <x:c r="N53" s="80" t="str"/>
    </x:row>
    <x:row r="54">
      <x:c r="A54" s="79" t="str"/>
      <x:c r="B54" s="246" t="str"/>
      <x:c r="C54" s="246" t="str"/>
      <x:c r="D54" s="246" t="str"/>
      <x:c r="E54" s="256" t="str"/>
      <x:c r="F54" s="256" t="str"/>
      <x:c r="G54" s="256" t="str">
        <x:f>IF(A54="","",IF(OR(E54="",F54=""),"",E54-F54))</x:f>
      </x:c>
      <x:c r="H54" s="252" t="str">
        <x:f>IF(A54="","",IF(OR(E54="",E54=0,G54=""),"",G54/E54))</x:f>
      </x:c>
      <x:c r="I54" s="260" t="str"/>
      <x:c r="J54" s="246" t="str"/>
      <x:c r="K54" s="246" t="str"/>
      <x:c r="L54" s="246" t="str"/>
      <x:c r="M54" s="246" t="str"/>
      <x:c r="N54" s="80" t="str"/>
    </x:row>
    <x:row r="55">
      <x:c r="A55" s="79" t="str"/>
      <x:c r="B55" s="246" t="str"/>
      <x:c r="C55" s="246" t="str"/>
      <x:c r="D55" s="246" t="str"/>
      <x:c r="E55" s="256" t="str"/>
      <x:c r="F55" s="256" t="str"/>
      <x:c r="G55" s="256" t="str">
        <x:f>IF(A55="","",IF(OR(E55="",F55=""),"",E55-F55))</x:f>
      </x:c>
      <x:c r="H55" s="252" t="str">
        <x:f>IF(A55="","",IF(OR(E55="",E55=0,G55=""),"",G55/E55))</x:f>
      </x:c>
      <x:c r="I55" s="260" t="str"/>
      <x:c r="J55" s="246" t="str"/>
      <x:c r="K55" s="246" t="str"/>
      <x:c r="L55" s="246" t="str"/>
      <x:c r="M55" s="246" t="str"/>
      <x:c r="N55" s="80" t="str"/>
    </x:row>
    <x:row r="56">
      <x:c r="A56" s="79" t="str"/>
      <x:c r="B56" s="246" t="str"/>
      <x:c r="C56" s="246" t="str"/>
      <x:c r="D56" s="246" t="str"/>
      <x:c r="E56" s="256" t="str"/>
      <x:c r="F56" s="256" t="str"/>
      <x:c r="G56" s="256" t="str">
        <x:f>IF(A56="","",IF(OR(E56="",F56=""),"",E56-F56))</x:f>
      </x:c>
      <x:c r="H56" s="252" t="str">
        <x:f>IF(A56="","",IF(OR(E56="",E56=0,G56=""),"",G56/E56))</x:f>
      </x:c>
      <x:c r="I56" s="260" t="str"/>
      <x:c r="J56" s="246" t="str"/>
      <x:c r="K56" s="246" t="str"/>
      <x:c r="L56" s="246" t="str"/>
      <x:c r="M56" s="246" t="str"/>
      <x:c r="N56" s="80" t="str"/>
    </x:row>
    <x:row r="57">
      <x:c r="A57" s="79" t="str"/>
      <x:c r="B57" s="246" t="str"/>
      <x:c r="C57" s="246" t="str"/>
      <x:c r="D57" s="246" t="str"/>
      <x:c r="E57" s="256" t="str"/>
      <x:c r="F57" s="256" t="str"/>
      <x:c r="G57" s="256" t="str">
        <x:f>IF(A57="","",IF(OR(E57="",F57=""),"",E57-F57))</x:f>
      </x:c>
      <x:c r="H57" s="252" t="str">
        <x:f>IF(A57="","",IF(OR(E57="",E57=0,G57=""),"",G57/E57))</x:f>
      </x:c>
      <x:c r="I57" s="260" t="str"/>
      <x:c r="J57" s="246" t="str"/>
      <x:c r="K57" s="246" t="str"/>
      <x:c r="L57" s="246" t="str"/>
      <x:c r="M57" s="246" t="str"/>
      <x:c r="N57" s="80" t="str"/>
    </x:row>
    <x:row r="58">
      <x:c r="A58" s="79" t="str"/>
      <x:c r="B58" s="246" t="str"/>
      <x:c r="C58" s="246" t="str"/>
      <x:c r="D58" s="246" t="str"/>
      <x:c r="E58" s="256" t="str"/>
      <x:c r="F58" s="256" t="str"/>
      <x:c r="G58" s="256" t="str">
        <x:f>IF(A58="","",IF(OR(E58="",F58=""),"",E58-F58))</x:f>
      </x:c>
      <x:c r="H58" s="252" t="str">
        <x:f>IF(A58="","",IF(OR(E58="",E58=0,G58=""),"",G58/E58))</x:f>
      </x:c>
      <x:c r="I58" s="260" t="str"/>
      <x:c r="J58" s="246" t="str"/>
      <x:c r="K58" s="246" t="str"/>
      <x:c r="L58" s="246" t="str"/>
      <x:c r="M58" s="246" t="str"/>
      <x:c r="N58" s="80" t="str"/>
    </x:row>
    <x:row r="59">
      <x:c r="A59" s="79" t="str"/>
      <x:c r="B59" s="246" t="str"/>
      <x:c r="C59" s="246" t="str"/>
      <x:c r="D59" s="246" t="str"/>
      <x:c r="E59" s="256" t="str"/>
      <x:c r="F59" s="256" t="str"/>
      <x:c r="G59" s="256" t="str">
        <x:f>IF(A59="","",IF(OR(E59="",F59=""),"",E59-F59))</x:f>
      </x:c>
      <x:c r="H59" s="252" t="str">
        <x:f>IF(A59="","",IF(OR(E59="",E59=0,G59=""),"",G59/E59))</x:f>
      </x:c>
      <x:c r="I59" s="260" t="str"/>
      <x:c r="J59" s="246" t="str"/>
      <x:c r="K59" s="246" t="str"/>
      <x:c r="L59" s="246" t="str"/>
      <x:c r="M59" s="246" t="str"/>
      <x:c r="N59" s="80" t="str"/>
    </x:row>
    <x:row r="60">
      <x:c r="A60" s="81" t="str"/>
      <x:c r="B60" s="247" t="str"/>
      <x:c r="C60" s="247" t="str"/>
      <x:c r="D60" s="247" t="str"/>
      <x:c r="E60" s="257" t="str"/>
      <x:c r="F60" s="257" t="str"/>
      <x:c r="G60" s="257" t="str">
        <x:f>IF(A60="","",IF(OR(E60="",F60=""),"",E60-F60))</x:f>
      </x:c>
      <x:c r="H60" s="253" t="str">
        <x:f>IF(A60="","",IF(OR(E60="",E60=0,G60=""),"",G60/E60))</x:f>
      </x:c>
      <x:c r="I60" s="261" t="str"/>
      <x:c r="J60" s="247" t="str"/>
      <x:c r="K60" s="247" t="str"/>
      <x:c r="L60" s="247" t="str"/>
      <x:c r="M60" s="247" t="str"/>
      <x:c r="N60" s="82" t="str"/>
    </x:row>
  </x:sheetData>
  <x:mergeCells>
    <x:mergeCell ref="A1:N1"/>
    <x:mergeCell ref="A7:N7"/>
  </x:mergeCells>
  <x:conditionalFormatting sqref="L11:L60">
    <x:cfRule type="expression" dxfId="0" priority="1">
      <x:formula>OR(INDIRECT("RC",0)="Closed",INDIRECT("RC",0)="Conforming",INDIRECT("RC",0)="On / Better than Target")</x:formula>
    </x:cfRule>
    <x:cfRule type="expression" dxfId="1" priority="2">
      <x:formula>OR(INDIRECT("RC",0)="Blocked",INDIRECT("RC",0)="Major NC",INDIRECT("RC",0)="Above Target")</x:formula>
    </x:cfRule>
    <x:cfRule type="expression" dxfId="2" priority="3">
      <x:formula>OR(INDIRECT("RC",0)="In Progress",INDIRECT("RC",0)="Opportunity",INDIRECT("RC",0)="Watch")</x:formula>
    </x:cfRule>
  </x:conditionalFormatting>
  <x:dataValidations count="3">
    <x:dataValidation type="list" sqref="K11:K60">
      <x:formula1>"High,Medium,Low"</x:formula1>
    </x:dataValidation>
    <x:dataValidation type="list" sqref="L11:L60">
      <x:formula1>"Open,In Progress,Planned,Blocked,Closed"</x:formula1>
    </x:dataValidation>
    <x:dataValidation type="list" sqref="N11:N60">
      <x:formula1>"Example Data,Actual Data"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6e128fc96f34ce6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24" hidden="0" customWidth="1"/>
    <x:col min="7" max="7" width="16" hidden="0" customWidth="1"/>
  </x:cols>
  <x:sheetData>
    <x:row r="1" ht="34" customHeight="1">
      <x:c r="A1" s="129" t="str">
        <x:v>Energy Audit Results Dashboard</x:v>
      </x:c>
      <x:c r="B1" s="129"/>
      <x:c r="C1" s="129"/>
      <x:c r="D1" s="129"/>
      <x:c r="E1" s="129"/>
      <x:c r="F1" s="129"/>
      <x:c r="G1" s="129"/>
      <x:c r="H1" s="129"/>
      <x:c r="I1" s="129"/>
      <x:c r="J1" s="129"/>
      <x:c r="K1" s="129"/>
      <x:c r="L1" s="129"/>
      <x:c r="M1" s="129"/>
      <x:c r="N1" s="129"/>
      <x:c r="O1" s="129"/>
      <x:c r="P1" s="129"/>
    </x:row>
    <x:row r="3">
      <x:c r="A3" s="187" t="str">
        <x:v>Document Code</x:v>
      </x:c>
      <x:c r="B3" s="152" t="str">
        <x:v>EnMS-RPT-002-D</x:v>
      </x:c>
      <x:c r="C3" s="191" t="str">
        <x:v>Version</x:v>
      </x:c>
      <x:c r="D3" s="152" t="str">
        <x:v>1.0</x:v>
      </x:c>
      <x:c r="E3" s="191" t="str">
        <x:v>Classification</x:v>
      </x:c>
      <x:c r="F3" s="153" t="str">
        <x:v>INTERNAL</x:v>
      </x:c>
    </x:row>
    <x:row r="4">
      <x:c r="A4" s="195" t="str">
        <x:v>Applicable Standard</x:v>
      </x:c>
      <x:c r="B4" s="155" t="str">
        <x:v>ISO 50001:2018 + Amendment 1:2024</x:v>
      </x:c>
      <x:c r="C4" s="199" t="str">
        <x:v>Effective Date</x:v>
      </x:c>
      <x:c r="D4" s="155" t="str">
        <x:v>2026-09-19</x:v>
      </x:c>
      <x:c r="E4" s="199" t="str">
        <x:v>Document Owner</x:v>
      </x:c>
      <x:c r="F4" s="156" t="str">
        <x:v>[DOCUMENT OWNER]</x:v>
      </x:c>
    </x:row>
    <x:row r="5">
      <x:c r="A5" s="203" t="str">
        <x:v>Website</x:v>
      </x:c>
      <x:c r="B5" s="158" t="str">
        <x:v>www.iso-toolkits.org</x:v>
      </x:c>
      <x:c r="C5" s="207" t="str">
        <x:v>Email</x:v>
      </x:c>
      <x:c r="D5" s="158" t="str">
        <x:v>info@iso-toolkits.org</x:v>
      </x:c>
      <x:c r="E5" s="207" t="str">
        <x:v>Organization</x:v>
      </x:c>
      <x:c r="F5" s="159" t="str">
        <x:v>[ORGANIZATION NAME]</x:v>
      </x:c>
    </x:row>
    <x:row r="7">
      <x:c r="A7" s="214" t="str">
        <x:v>[Note] KPI cards show Actual Data only. Automated charts display Illustrative Data until Actual Data is entered, then switch to Actual Data.</x:v>
      </x:c>
    </x:row>
    <x:row r="9">
      <x:c r="A9" s="229" t="str">
        <x:v>Actual KPI</x:v>
      </x:c>
      <x:c r="B9" s="231" t="str">
        <x:v>Value</x:v>
      </x:c>
      <x:c r="D9" s="229" t="str">
        <x:v>Chart Control</x:v>
      </x:c>
      <x:c r="E9" s="231" t="str">
        <x:v>Value</x:v>
      </x:c>
    </x:row>
    <x:row r="10">
      <x:c r="A10" s="38" t="str">
        <x:v>Actual Records</x:v>
      </x:c>
      <x:c r="B10" s="39" t="n">
        <x:f>COUNTIF('Audit Results'!$N$11:$N$60,"Actual Data")</x:f>
        <x:v>0</x:v>
      </x:c>
      <x:c r="D10" s="38" t="str">
        <x:v>Chart Data Mode</x:v>
      </x:c>
      <x:c r="E10" s="39" t="str">
        <x:f>IF(COUNTIF('Audit Results'!$N$11:$N$60,"Actual Data")&gt;0,"Actual Data","Illustrative Data")</x:f>
        <x:v>Illustrative Data</x:v>
      </x:c>
    </x:row>
    <x:row r="11">
      <x:c r="A11" s="38" t="str">
        <x:v>Baseline Consumption (kWh)</x:v>
      </x:c>
      <x:c r="B11" s="264" t="n">
        <x:f>SUMIFS('Audit Results'!$E$11:$E$60,'Audit Results'!$N$11:$N$60,"Actual Data")</x:f>
        <x:v>0</x:v>
      </x:c>
      <x:c r="D11" s="40" t="str">
        <x:v>Chart Source Type</x:v>
      </x:c>
      <x:c r="E11" s="41" t="str">
        <x:f>IF(COUNTIF('Audit Results'!$N$11:$N$60,"Actual Data")&gt;0,"Actual Data","Example Data")</x:f>
        <x:v>Example Data</x:v>
      </x:c>
    </x:row>
    <x:row r="12">
      <x:c r="A12" s="38" t="str">
        <x:v>Current Consumption (kWh)</x:v>
      </x:c>
      <x:c r="B12" s="264" t="n">
        <x:f>SUMIFS('Audit Results'!$F$11:$F$60,'Audit Results'!$N$11:$N$60,"Actual Data")</x:f>
        <x:v>0</x:v>
      </x:c>
    </x:row>
    <x:row r="13">
      <x:c r="A13" s="38" t="str">
        <x:v>Energy Savings (kWh)</x:v>
      </x:c>
      <x:c r="B13" s="264" t="n">
        <x:f>SUMIFS('Audit Results'!$G$11:$G$60,'Audit Results'!$N$11:$N$60,"Actual Data")</x:f>
        <x:v>0</x:v>
      </x:c>
    </x:row>
    <x:row r="14">
      <x:c r="A14" s="40" t="str">
        <x:v>Savings %</x:v>
      </x:c>
      <x:c r="B14" s="266" t="n">
        <x:f>IF(B11=0,0,B13/B11)</x:f>
        <x:v>0</x:v>
      </x:c>
    </x:row>
    <x:row r="18">
      <x:c r="A18" s="229" t="str">
        <x:v>Area / SEU</x:v>
      </x:c>
      <x:c r="B18" s="230" t="str">
        <x:v>Baseline kWh</x:v>
      </x:c>
      <x:c r="C18" s="230" t="str">
        <x:v>Current kWh</x:v>
      </x:c>
      <x:c r="D18" s="231" t="str">
        <x:v>Savings kWh</x:v>
      </x:c>
      <x:c r="F18" s="229" t="str">
        <x:v>Area / SEU</x:v>
      </x:c>
      <x:c r="G18" s="231" t="str">
        <x:v>Savings kWh</x:v>
      </x:c>
    </x:row>
    <x:row r="19">
      <x:c r="A19" s="79" t="str">
        <x:f>IF('Audit Results'!$N$11=$E$11,'Audit Results'!$C$11,"")</x:f>
        <x:v>Compressed Air</x:v>
      </x:c>
      <x:c r="B19" s="256" t="n">
        <x:f>IF($A19="","",'Audit Results'!$E$11)</x:f>
        <x:v>42000</x:v>
      </x:c>
      <x:c r="C19" s="256" t="n">
        <x:f>IF($A19="","",'Audit Results'!$F$11)</x:f>
        <x:v>35500</x:v>
      </x:c>
      <x:c r="D19" s="268" t="n">
        <x:f>IF($A19="","",'Audit Results'!$G$11)</x:f>
        <x:v>6500</x:v>
      </x:c>
      <x:c r="F19" s="79" t="str">
        <x:f>A19</x:f>
        <x:v>Compressed Air</x:v>
      </x:c>
      <x:c r="G19" s="268" t="n">
        <x:f>D19</x:f>
        <x:v>6500</x:v>
      </x:c>
    </x:row>
    <x:row r="20">
      <x:c r="A20" s="79" t="str">
        <x:f>IF('Audit Results'!$N$12=$E$11,'Audit Results'!$C$12,"")</x:f>
        <x:v>Chilled Water Plant</x:v>
      </x:c>
      <x:c r="B20" s="256" t="n">
        <x:f>IF($A20="","",'Audit Results'!$E$12)</x:f>
        <x:v>61000</x:v>
      </x:c>
      <x:c r="C20" s="256" t="n">
        <x:f>IF($A20="","",'Audit Results'!$F$12)</x:f>
        <x:v>54800</x:v>
      </x:c>
      <x:c r="D20" s="268" t="n">
        <x:f>IF($A20="","",'Audit Results'!$G$12)</x:f>
        <x:v>6200</x:v>
      </x:c>
      <x:c r="F20" s="79" t="str">
        <x:f>A20</x:f>
        <x:v>Chilled Water Plant</x:v>
      </x:c>
      <x:c r="G20" s="268" t="n">
        <x:f>D20</x:f>
        <x:v>6200</x:v>
      </x:c>
    </x:row>
    <x:row r="21">
      <x:c r="A21" s="79" t="str">
        <x:f>IF('Audit Results'!$N$13=$E$11,'Audit Results'!$C$13,"")</x:f>
        <x:v>Boiler House</x:v>
      </x:c>
      <x:c r="B21" s="256" t="n">
        <x:f>IF($A21="","",'Audit Results'!$E$13)</x:f>
        <x:v>118000</x:v>
      </x:c>
      <x:c r="C21" s="256" t="n">
        <x:f>IF($A21="","",'Audit Results'!$F$13)</x:f>
        <x:v>110500</x:v>
      </x:c>
      <x:c r="D21" s="268" t="n">
        <x:f>IF($A21="","",'Audit Results'!$G$13)</x:f>
        <x:v>7500</x:v>
      </x:c>
      <x:c r="F21" s="79" t="str">
        <x:f>A21</x:f>
        <x:v>Boiler House</x:v>
      </x:c>
      <x:c r="G21" s="268" t="n">
        <x:f>D21</x:f>
        <x:v>7500</x:v>
      </x:c>
    </x:row>
    <x:row r="22">
      <x:c r="A22" s="79" t="str">
        <x:f>IF('Audit Results'!$N$14=$E$11,'Audit Results'!$C$14,"")</x:f>
        <x:v>Warehouse Lighting</x:v>
      </x:c>
      <x:c r="B22" s="256" t="n">
        <x:f>IF($A22="","",'Audit Results'!$E$14)</x:f>
        <x:v>18500</x:v>
      </x:c>
      <x:c r="C22" s="256" t="n">
        <x:f>IF($A22="","",'Audit Results'!$F$14)</x:f>
        <x:v>12400</x:v>
      </x:c>
      <x:c r="D22" s="268" t="n">
        <x:f>IF($A22="","",'Audit Results'!$G$14)</x:f>
        <x:v>6100</x:v>
      </x:c>
      <x:c r="F22" s="79" t="str">
        <x:f>A22</x:f>
        <x:v>Warehouse Lighting</x:v>
      </x:c>
      <x:c r="G22" s="268" t="n">
        <x:f>D22</x:f>
        <x:v>6100</x:v>
      </x:c>
    </x:row>
    <x:row r="23">
      <x:c r="A23" s="79" t="str">
        <x:f>IF('Audit Results'!$N$15=$E$11,'Audit Results'!$C$15,"")</x:f>
        <x:v>Packaging Line 2</x:v>
      </x:c>
      <x:c r="B23" s="256" t="n">
        <x:f>IF($A23="","",'Audit Results'!$E$15)</x:f>
        <x:v>53000</x:v>
      </x:c>
      <x:c r="C23" s="256" t="n">
        <x:f>IF($A23="","",'Audit Results'!$F$15)</x:f>
        <x:v>49500</x:v>
      </x:c>
      <x:c r="D23" s="268" t="n">
        <x:f>IF($A23="","",'Audit Results'!$G$15)</x:f>
        <x:v>3500</x:v>
      </x:c>
      <x:c r="F23" s="79" t="str">
        <x:f>A23</x:f>
        <x:v>Packaging Line 2</x:v>
      </x:c>
      <x:c r="G23" s="268" t="n">
        <x:f>D23</x:f>
        <x:v>3500</x:v>
      </x:c>
    </x:row>
    <x:row r="24">
      <x:c r="A24" s="79" t="str">
        <x:f>IF('Audit Results'!$N$16=$E$11,'Audit Results'!$C$16,"")</x:f>
      </x:c>
      <x:c r="B24" s="256" t="str">
        <x:f>IF($A24="","",'Audit Results'!$E$16)</x:f>
      </x:c>
      <x:c r="C24" s="256" t="str">
        <x:f>IF($A24="","",'Audit Results'!$F$16)</x:f>
      </x:c>
      <x:c r="D24" s="268" t="str">
        <x:f>IF($A24="","",'Audit Results'!$G$16)</x:f>
      </x:c>
      <x:c r="F24" s="79" t="str">
        <x:f>A24</x:f>
      </x:c>
      <x:c r="G24" s="268" t="n">
        <x:f>D24</x:f>
        <x:v>0</x:v>
      </x:c>
    </x:row>
    <x:row r="25">
      <x:c r="A25" s="79" t="str">
        <x:f>IF('Audit Results'!$N$17=$E$11,'Audit Results'!$C$17,"")</x:f>
      </x:c>
      <x:c r="B25" s="256" t="str">
        <x:f>IF($A25="","",'Audit Results'!$E$17)</x:f>
      </x:c>
      <x:c r="C25" s="256" t="str">
        <x:f>IF($A25="","",'Audit Results'!$F$17)</x:f>
      </x:c>
      <x:c r="D25" s="268" t="str">
        <x:f>IF($A25="","",'Audit Results'!$G$17)</x:f>
      </x:c>
      <x:c r="F25" s="79" t="str">
        <x:f>A25</x:f>
      </x:c>
      <x:c r="G25" s="268" t="n">
        <x:f>D25</x:f>
        <x:v>0</x:v>
      </x:c>
    </x:row>
    <x:row r="26">
      <x:c r="A26" s="79" t="str">
        <x:f>IF('Audit Results'!$N$18=$E$11,'Audit Results'!$C$18,"")</x:f>
      </x:c>
      <x:c r="B26" s="256" t="str">
        <x:f>IF($A26="","",'Audit Results'!$E$18)</x:f>
      </x:c>
      <x:c r="C26" s="256" t="str">
        <x:f>IF($A26="","",'Audit Results'!$F$18)</x:f>
      </x:c>
      <x:c r="D26" s="268" t="str">
        <x:f>IF($A26="","",'Audit Results'!$G$18)</x:f>
      </x:c>
      <x:c r="F26" s="79" t="str">
        <x:f>A26</x:f>
      </x:c>
      <x:c r="G26" s="268" t="n">
        <x:f>D26</x:f>
        <x:v>0</x:v>
      </x:c>
    </x:row>
    <x:row r="27">
      <x:c r="A27" s="79" t="str">
        <x:f>IF('Audit Results'!$N$19=$E$11,'Audit Results'!$C$19,"")</x:f>
      </x:c>
      <x:c r="B27" s="256" t="str">
        <x:f>IF($A27="","",'Audit Results'!$E$19)</x:f>
      </x:c>
      <x:c r="C27" s="256" t="str">
        <x:f>IF($A27="","",'Audit Results'!$F$19)</x:f>
      </x:c>
      <x:c r="D27" s="268" t="str">
        <x:f>IF($A27="","",'Audit Results'!$G$19)</x:f>
      </x:c>
      <x:c r="F27" s="79" t="str">
        <x:f>A27</x:f>
      </x:c>
      <x:c r="G27" s="268" t="n">
        <x:f>D27</x:f>
        <x:v>0</x:v>
      </x:c>
    </x:row>
    <x:row r="28">
      <x:c r="A28" s="79" t="str">
        <x:f>IF('Audit Results'!$N$20=$E$11,'Audit Results'!$C$20,"")</x:f>
      </x:c>
      <x:c r="B28" s="256" t="str">
        <x:f>IF($A28="","",'Audit Results'!$E$20)</x:f>
      </x:c>
      <x:c r="C28" s="256" t="str">
        <x:f>IF($A28="","",'Audit Results'!$F$20)</x:f>
      </x:c>
      <x:c r="D28" s="268" t="str">
        <x:f>IF($A28="","",'Audit Results'!$G$20)</x:f>
      </x:c>
      <x:c r="F28" s="79" t="str">
        <x:f>A28</x:f>
      </x:c>
      <x:c r="G28" s="268" t="n">
        <x:f>D28</x:f>
        <x:v>0</x:v>
      </x:c>
    </x:row>
    <x:row r="29">
      <x:c r="A29" s="79" t="str">
        <x:f>IF('Audit Results'!$N$21=$E$11,'Audit Results'!$C$21,"")</x:f>
      </x:c>
      <x:c r="B29" s="256" t="str">
        <x:f>IF($A29="","",'Audit Results'!$E$21)</x:f>
      </x:c>
      <x:c r="C29" s="256" t="str">
        <x:f>IF($A29="","",'Audit Results'!$F$21)</x:f>
      </x:c>
      <x:c r="D29" s="268" t="str">
        <x:f>IF($A29="","",'Audit Results'!$G$21)</x:f>
      </x:c>
      <x:c r="F29" s="79" t="str">
        <x:f>A29</x:f>
      </x:c>
      <x:c r="G29" s="268" t="n">
        <x:f>D29</x:f>
        <x:v>0</x:v>
      </x:c>
    </x:row>
    <x:row r="30">
      <x:c r="A30" s="79" t="str">
        <x:f>IF('Audit Results'!$N$22=$E$11,'Audit Results'!$C$22,"")</x:f>
      </x:c>
      <x:c r="B30" s="256" t="str">
        <x:f>IF($A30="","",'Audit Results'!$E$22)</x:f>
      </x:c>
      <x:c r="C30" s="256" t="str">
        <x:f>IF($A30="","",'Audit Results'!$F$22)</x:f>
      </x:c>
      <x:c r="D30" s="268" t="str">
        <x:f>IF($A30="","",'Audit Results'!$G$22)</x:f>
      </x:c>
      <x:c r="F30" s="79" t="str">
        <x:f>A30</x:f>
      </x:c>
      <x:c r="G30" s="268" t="n">
        <x:f>D30</x:f>
        <x:v>0</x:v>
      </x:c>
    </x:row>
    <x:row r="31">
      <x:c r="A31" s="79" t="str">
        <x:f>IF('Audit Results'!$N$23=$E$11,'Audit Results'!$C$23,"")</x:f>
      </x:c>
      <x:c r="B31" s="256" t="str">
        <x:f>IF($A31="","",'Audit Results'!$E$23)</x:f>
      </x:c>
      <x:c r="C31" s="256" t="str">
        <x:f>IF($A31="","",'Audit Results'!$F$23)</x:f>
      </x:c>
      <x:c r="D31" s="268" t="str">
        <x:f>IF($A31="","",'Audit Results'!$G$23)</x:f>
      </x:c>
      <x:c r="F31" s="79" t="str">
        <x:f>A31</x:f>
      </x:c>
      <x:c r="G31" s="268" t="n">
        <x:f>D31</x:f>
        <x:v>0</x:v>
      </x:c>
    </x:row>
    <x:row r="32">
      <x:c r="A32" s="79" t="str">
        <x:f>IF('Audit Results'!$N$24=$E$11,'Audit Results'!$C$24,"")</x:f>
      </x:c>
      <x:c r="B32" s="256" t="str">
        <x:f>IF($A32="","",'Audit Results'!$E$24)</x:f>
      </x:c>
      <x:c r="C32" s="256" t="str">
        <x:f>IF($A32="","",'Audit Results'!$F$24)</x:f>
      </x:c>
      <x:c r="D32" s="268" t="str">
        <x:f>IF($A32="","",'Audit Results'!$G$24)</x:f>
      </x:c>
      <x:c r="F32" s="79" t="str">
        <x:f>A32</x:f>
      </x:c>
      <x:c r="G32" s="268" t="n">
        <x:f>D32</x:f>
        <x:v>0</x:v>
      </x:c>
    </x:row>
    <x:row r="33">
      <x:c r="A33" s="79" t="str">
        <x:f>IF('Audit Results'!$N$25=$E$11,'Audit Results'!$C$25,"")</x:f>
      </x:c>
      <x:c r="B33" s="256" t="str">
        <x:f>IF($A33="","",'Audit Results'!$E$25)</x:f>
      </x:c>
      <x:c r="C33" s="256" t="str">
        <x:f>IF($A33="","",'Audit Results'!$F$25)</x:f>
      </x:c>
      <x:c r="D33" s="268" t="str">
        <x:f>IF($A33="","",'Audit Results'!$G$25)</x:f>
      </x:c>
      <x:c r="F33" s="79" t="str">
        <x:f>A33</x:f>
      </x:c>
      <x:c r="G33" s="268" t="n">
        <x:f>D33</x:f>
        <x:v>0</x:v>
      </x:c>
    </x:row>
    <x:row r="34">
      <x:c r="A34" s="79" t="str">
        <x:f>IF('Audit Results'!$N$26=$E$11,'Audit Results'!$C$26,"")</x:f>
      </x:c>
      <x:c r="B34" s="256" t="str">
        <x:f>IF($A34="","",'Audit Results'!$E$26)</x:f>
      </x:c>
      <x:c r="C34" s="256" t="str">
        <x:f>IF($A34="","",'Audit Results'!$F$26)</x:f>
      </x:c>
      <x:c r="D34" s="268" t="str">
        <x:f>IF($A34="","",'Audit Results'!$G$26)</x:f>
      </x:c>
      <x:c r="F34" s="79" t="str">
        <x:f>A34</x:f>
      </x:c>
      <x:c r="G34" s="268" t="n">
        <x:f>D34</x:f>
        <x:v>0</x:v>
      </x:c>
    </x:row>
    <x:row r="35">
      <x:c r="A35" s="79" t="str">
        <x:f>IF('Audit Results'!$N$27=$E$11,'Audit Results'!$C$27,"")</x:f>
      </x:c>
      <x:c r="B35" s="256" t="str">
        <x:f>IF($A35="","",'Audit Results'!$E$27)</x:f>
      </x:c>
      <x:c r="C35" s="256" t="str">
        <x:f>IF($A35="","",'Audit Results'!$F$27)</x:f>
      </x:c>
      <x:c r="D35" s="268" t="str">
        <x:f>IF($A35="","",'Audit Results'!$G$27)</x:f>
      </x:c>
      <x:c r="F35" s="79" t="str">
        <x:f>A35</x:f>
      </x:c>
      <x:c r="G35" s="268" t="n">
        <x:f>D35</x:f>
        <x:v>0</x:v>
      </x:c>
    </x:row>
    <x:row r="36">
      <x:c r="A36" s="79" t="str">
        <x:f>IF('Audit Results'!$N$28=$E$11,'Audit Results'!$C$28,"")</x:f>
      </x:c>
      <x:c r="B36" s="256" t="str">
        <x:f>IF($A36="","",'Audit Results'!$E$28)</x:f>
      </x:c>
      <x:c r="C36" s="256" t="str">
        <x:f>IF($A36="","",'Audit Results'!$F$28)</x:f>
      </x:c>
      <x:c r="D36" s="268" t="str">
        <x:f>IF($A36="","",'Audit Results'!$G$28)</x:f>
      </x:c>
      <x:c r="F36" s="79" t="str">
        <x:f>A36</x:f>
      </x:c>
      <x:c r="G36" s="268" t="n">
        <x:f>D36</x:f>
        <x:v>0</x:v>
      </x:c>
    </x:row>
    <x:row r="37">
      <x:c r="A37" s="79" t="str">
        <x:f>IF('Audit Results'!$N$29=$E$11,'Audit Results'!$C$29,"")</x:f>
      </x:c>
      <x:c r="B37" s="256" t="str">
        <x:f>IF($A37="","",'Audit Results'!$E$29)</x:f>
      </x:c>
      <x:c r="C37" s="256" t="str">
        <x:f>IF($A37="","",'Audit Results'!$F$29)</x:f>
      </x:c>
      <x:c r="D37" s="268" t="str">
        <x:f>IF($A37="","",'Audit Results'!$G$29)</x:f>
      </x:c>
      <x:c r="F37" s="79" t="str">
        <x:f>A37</x:f>
      </x:c>
      <x:c r="G37" s="268" t="n">
        <x:f>D37</x:f>
        <x:v>0</x:v>
      </x:c>
    </x:row>
    <x:row r="38">
      <x:c r="A38" s="79" t="str">
        <x:f>IF('Audit Results'!$N$30=$E$11,'Audit Results'!$C$30,"")</x:f>
      </x:c>
      <x:c r="B38" s="256" t="str">
        <x:f>IF($A38="","",'Audit Results'!$E$30)</x:f>
      </x:c>
      <x:c r="C38" s="256" t="str">
        <x:f>IF($A38="","",'Audit Results'!$F$30)</x:f>
      </x:c>
      <x:c r="D38" s="268" t="str">
        <x:f>IF($A38="","",'Audit Results'!$G$30)</x:f>
      </x:c>
      <x:c r="F38" s="79" t="str">
        <x:f>A38</x:f>
      </x:c>
      <x:c r="G38" s="268" t="n">
        <x:f>D38</x:f>
        <x:v>0</x:v>
      </x:c>
    </x:row>
    <x:row r="39">
      <x:c r="A39" s="79" t="str">
        <x:f>IF('Audit Results'!$N$31=$E$11,'Audit Results'!$C$31,"")</x:f>
      </x:c>
      <x:c r="B39" s="256" t="str">
        <x:f>IF($A39="","",'Audit Results'!$E$31)</x:f>
      </x:c>
      <x:c r="C39" s="256" t="str">
        <x:f>IF($A39="","",'Audit Results'!$F$31)</x:f>
      </x:c>
      <x:c r="D39" s="268" t="str">
        <x:f>IF($A39="","",'Audit Results'!$G$31)</x:f>
      </x:c>
      <x:c r="F39" s="79" t="str">
        <x:f>A39</x:f>
      </x:c>
      <x:c r="G39" s="268" t="n">
        <x:f>D39</x:f>
        <x:v>0</x:v>
      </x:c>
    </x:row>
    <x:row r="40">
      <x:c r="A40" s="79" t="str">
        <x:f>IF('Audit Results'!$N$32=$E$11,'Audit Results'!$C$32,"")</x:f>
      </x:c>
      <x:c r="B40" s="256" t="str">
        <x:f>IF($A40="","",'Audit Results'!$E$32)</x:f>
      </x:c>
      <x:c r="C40" s="256" t="str">
        <x:f>IF($A40="","",'Audit Results'!$F$32)</x:f>
      </x:c>
      <x:c r="D40" s="268" t="str">
        <x:f>IF($A40="","",'Audit Results'!$G$32)</x:f>
      </x:c>
      <x:c r="F40" s="79" t="str">
        <x:f>A40</x:f>
      </x:c>
      <x:c r="G40" s="268" t="n">
        <x:f>D40</x:f>
        <x:v>0</x:v>
      </x:c>
    </x:row>
    <x:row r="41">
      <x:c r="A41" s="79" t="str">
        <x:f>IF('Audit Results'!$N$33=$E$11,'Audit Results'!$C$33,"")</x:f>
      </x:c>
      <x:c r="B41" s="256" t="str">
        <x:f>IF($A41="","",'Audit Results'!$E$33)</x:f>
      </x:c>
      <x:c r="C41" s="256" t="str">
        <x:f>IF($A41="","",'Audit Results'!$F$33)</x:f>
      </x:c>
      <x:c r="D41" s="268" t="str">
        <x:f>IF($A41="","",'Audit Results'!$G$33)</x:f>
      </x:c>
      <x:c r="F41" s="79" t="str">
        <x:f>A41</x:f>
      </x:c>
      <x:c r="G41" s="268" t="n">
        <x:f>D41</x:f>
        <x:v>0</x:v>
      </x:c>
    </x:row>
    <x:row r="42">
      <x:c r="A42" s="79" t="str">
        <x:f>IF('Audit Results'!$N$34=$E$11,'Audit Results'!$C$34,"")</x:f>
      </x:c>
      <x:c r="B42" s="256" t="str">
        <x:f>IF($A42="","",'Audit Results'!$E$34)</x:f>
      </x:c>
      <x:c r="C42" s="256" t="str">
        <x:f>IF($A42="","",'Audit Results'!$F$34)</x:f>
      </x:c>
      <x:c r="D42" s="268" t="str">
        <x:f>IF($A42="","",'Audit Results'!$G$34)</x:f>
      </x:c>
      <x:c r="F42" s="79" t="str">
        <x:f>A42</x:f>
      </x:c>
      <x:c r="G42" s="268" t="n">
        <x:f>D42</x:f>
        <x:v>0</x:v>
      </x:c>
    </x:row>
    <x:row r="43">
      <x:c r="A43" s="79" t="str">
        <x:f>IF('Audit Results'!$N$35=$E$11,'Audit Results'!$C$35,"")</x:f>
      </x:c>
      <x:c r="B43" s="256" t="str">
        <x:f>IF($A43="","",'Audit Results'!$E$35)</x:f>
      </x:c>
      <x:c r="C43" s="256" t="str">
        <x:f>IF($A43="","",'Audit Results'!$F$35)</x:f>
      </x:c>
      <x:c r="D43" s="268" t="str">
        <x:f>IF($A43="","",'Audit Results'!$G$35)</x:f>
      </x:c>
      <x:c r="F43" s="79" t="str">
        <x:f>A43</x:f>
      </x:c>
      <x:c r="G43" s="268" t="n">
        <x:f>D43</x:f>
        <x:v>0</x:v>
      </x:c>
    </x:row>
    <x:row r="44">
      <x:c r="A44" s="79" t="str">
        <x:f>IF('Audit Results'!$N$36=$E$11,'Audit Results'!$C$36,"")</x:f>
      </x:c>
      <x:c r="B44" s="256" t="str">
        <x:f>IF($A44="","",'Audit Results'!$E$36)</x:f>
      </x:c>
      <x:c r="C44" s="256" t="str">
        <x:f>IF($A44="","",'Audit Results'!$F$36)</x:f>
      </x:c>
      <x:c r="D44" s="268" t="str">
        <x:f>IF($A44="","",'Audit Results'!$G$36)</x:f>
      </x:c>
      <x:c r="F44" s="79" t="str">
        <x:f>A44</x:f>
      </x:c>
      <x:c r="G44" s="268" t="n">
        <x:f>D44</x:f>
        <x:v>0</x:v>
      </x:c>
    </x:row>
    <x:row r="45">
      <x:c r="A45" s="79" t="str">
        <x:f>IF('Audit Results'!$N$37=$E$11,'Audit Results'!$C$37,"")</x:f>
      </x:c>
      <x:c r="B45" s="256" t="str">
        <x:f>IF($A45="","",'Audit Results'!$E$37)</x:f>
      </x:c>
      <x:c r="C45" s="256" t="str">
        <x:f>IF($A45="","",'Audit Results'!$F$37)</x:f>
      </x:c>
      <x:c r="D45" s="268" t="str">
        <x:f>IF($A45="","",'Audit Results'!$G$37)</x:f>
      </x:c>
      <x:c r="F45" s="79" t="str">
        <x:f>A45</x:f>
      </x:c>
      <x:c r="G45" s="268" t="n">
        <x:f>D45</x:f>
        <x:v>0</x:v>
      </x:c>
    </x:row>
    <x:row r="46">
      <x:c r="A46" s="79" t="str">
        <x:f>IF('Audit Results'!$N$38=$E$11,'Audit Results'!$C$38,"")</x:f>
      </x:c>
      <x:c r="B46" s="256" t="str">
        <x:f>IF($A46="","",'Audit Results'!$E$38)</x:f>
      </x:c>
      <x:c r="C46" s="256" t="str">
        <x:f>IF($A46="","",'Audit Results'!$F$38)</x:f>
      </x:c>
      <x:c r="D46" s="268" t="str">
        <x:f>IF($A46="","",'Audit Results'!$G$38)</x:f>
      </x:c>
      <x:c r="F46" s="79" t="str">
        <x:f>A46</x:f>
      </x:c>
      <x:c r="G46" s="268" t="n">
        <x:f>D46</x:f>
        <x:v>0</x:v>
      </x:c>
    </x:row>
    <x:row r="47">
      <x:c r="A47" s="79" t="str">
        <x:f>IF('Audit Results'!$N$39=$E$11,'Audit Results'!$C$39,"")</x:f>
      </x:c>
      <x:c r="B47" s="256" t="str">
        <x:f>IF($A47="","",'Audit Results'!$E$39)</x:f>
      </x:c>
      <x:c r="C47" s="256" t="str">
        <x:f>IF($A47="","",'Audit Results'!$F$39)</x:f>
      </x:c>
      <x:c r="D47" s="268" t="str">
        <x:f>IF($A47="","",'Audit Results'!$G$39)</x:f>
      </x:c>
      <x:c r="F47" s="79" t="str">
        <x:f>A47</x:f>
      </x:c>
      <x:c r="G47" s="268" t="n">
        <x:f>D47</x:f>
        <x:v>0</x:v>
      </x:c>
    </x:row>
    <x:row r="48">
      <x:c r="A48" s="79" t="str">
        <x:f>IF('Audit Results'!$N$40=$E$11,'Audit Results'!$C$40,"")</x:f>
      </x:c>
      <x:c r="B48" s="256" t="str">
        <x:f>IF($A48="","",'Audit Results'!$E$40)</x:f>
      </x:c>
      <x:c r="C48" s="256" t="str">
        <x:f>IF($A48="","",'Audit Results'!$F$40)</x:f>
      </x:c>
      <x:c r="D48" s="268" t="str">
        <x:f>IF($A48="","",'Audit Results'!$G$40)</x:f>
      </x:c>
      <x:c r="F48" s="79" t="str">
        <x:f>A48</x:f>
      </x:c>
      <x:c r="G48" s="268" t="n">
        <x:f>D48</x:f>
        <x:v>0</x:v>
      </x:c>
    </x:row>
    <x:row r="49">
      <x:c r="A49" s="79" t="str">
        <x:f>IF('Audit Results'!$N$41=$E$11,'Audit Results'!$C$41,"")</x:f>
      </x:c>
      <x:c r="B49" s="256" t="str">
        <x:f>IF($A49="","",'Audit Results'!$E$41)</x:f>
      </x:c>
      <x:c r="C49" s="256" t="str">
        <x:f>IF($A49="","",'Audit Results'!$F$41)</x:f>
      </x:c>
      <x:c r="D49" s="268" t="str">
        <x:f>IF($A49="","",'Audit Results'!$G$41)</x:f>
      </x:c>
      <x:c r="F49" s="79" t="str">
        <x:f>A49</x:f>
      </x:c>
      <x:c r="G49" s="268" t="n">
        <x:f>D49</x:f>
        <x:v>0</x:v>
      </x:c>
    </x:row>
    <x:row r="50">
      <x:c r="A50" s="79" t="str">
        <x:f>IF('Audit Results'!$N$42=$E$11,'Audit Results'!$C$42,"")</x:f>
      </x:c>
      <x:c r="B50" s="256" t="str">
        <x:f>IF($A50="","",'Audit Results'!$E$42)</x:f>
      </x:c>
      <x:c r="C50" s="256" t="str">
        <x:f>IF($A50="","",'Audit Results'!$F$42)</x:f>
      </x:c>
      <x:c r="D50" s="268" t="str">
        <x:f>IF($A50="","",'Audit Results'!$G$42)</x:f>
      </x:c>
      <x:c r="F50" s="79" t="str">
        <x:f>A50</x:f>
      </x:c>
      <x:c r="G50" s="268" t="n">
        <x:f>D50</x:f>
        <x:v>0</x:v>
      </x:c>
    </x:row>
    <x:row r="51">
      <x:c r="A51" s="79" t="str">
        <x:f>IF('Audit Results'!$N$43=$E$11,'Audit Results'!$C$43,"")</x:f>
      </x:c>
      <x:c r="B51" s="256" t="str">
        <x:f>IF($A51="","",'Audit Results'!$E$43)</x:f>
      </x:c>
      <x:c r="C51" s="256" t="str">
        <x:f>IF($A51="","",'Audit Results'!$F$43)</x:f>
      </x:c>
      <x:c r="D51" s="268" t="str">
        <x:f>IF($A51="","",'Audit Results'!$G$43)</x:f>
      </x:c>
      <x:c r="F51" s="79" t="str">
        <x:f>A51</x:f>
      </x:c>
      <x:c r="G51" s="268" t="n">
        <x:f>D51</x:f>
        <x:v>0</x:v>
      </x:c>
    </x:row>
    <x:row r="52">
      <x:c r="A52" s="79" t="str">
        <x:f>IF('Audit Results'!$N$44=$E$11,'Audit Results'!$C$44,"")</x:f>
      </x:c>
      <x:c r="B52" s="256" t="str">
        <x:f>IF($A52="","",'Audit Results'!$E$44)</x:f>
      </x:c>
      <x:c r="C52" s="256" t="str">
        <x:f>IF($A52="","",'Audit Results'!$F$44)</x:f>
      </x:c>
      <x:c r="D52" s="268" t="str">
        <x:f>IF($A52="","",'Audit Results'!$G$44)</x:f>
      </x:c>
      <x:c r="F52" s="79" t="str">
        <x:f>A52</x:f>
      </x:c>
      <x:c r="G52" s="268" t="n">
        <x:f>D52</x:f>
        <x:v>0</x:v>
      </x:c>
    </x:row>
    <x:row r="53">
      <x:c r="A53" s="79" t="str">
        <x:f>IF('Audit Results'!$N$45=$E$11,'Audit Results'!$C$45,"")</x:f>
      </x:c>
      <x:c r="B53" s="256" t="str">
        <x:f>IF($A53="","",'Audit Results'!$E$45)</x:f>
      </x:c>
      <x:c r="C53" s="256" t="str">
        <x:f>IF($A53="","",'Audit Results'!$F$45)</x:f>
      </x:c>
      <x:c r="D53" s="268" t="str">
        <x:f>IF($A53="","",'Audit Results'!$G$45)</x:f>
      </x:c>
      <x:c r="F53" s="79" t="str">
        <x:f>A53</x:f>
      </x:c>
      <x:c r="G53" s="268" t="n">
        <x:f>D53</x:f>
        <x:v>0</x:v>
      </x:c>
    </x:row>
    <x:row r="54">
      <x:c r="A54" s="79" t="str">
        <x:f>IF('Audit Results'!$N$46=$E$11,'Audit Results'!$C$46,"")</x:f>
      </x:c>
      <x:c r="B54" s="256" t="str">
        <x:f>IF($A54="","",'Audit Results'!$E$46)</x:f>
      </x:c>
      <x:c r="C54" s="256" t="str">
        <x:f>IF($A54="","",'Audit Results'!$F$46)</x:f>
      </x:c>
      <x:c r="D54" s="268" t="str">
        <x:f>IF($A54="","",'Audit Results'!$G$46)</x:f>
      </x:c>
      <x:c r="F54" s="79" t="str">
        <x:f>A54</x:f>
      </x:c>
      <x:c r="G54" s="268" t="n">
        <x:f>D54</x:f>
        <x:v>0</x:v>
      </x:c>
    </x:row>
    <x:row r="55">
      <x:c r="A55" s="79" t="str">
        <x:f>IF('Audit Results'!$N$47=$E$11,'Audit Results'!$C$47,"")</x:f>
      </x:c>
      <x:c r="B55" s="256" t="str">
        <x:f>IF($A55="","",'Audit Results'!$E$47)</x:f>
      </x:c>
      <x:c r="C55" s="256" t="str">
        <x:f>IF($A55="","",'Audit Results'!$F$47)</x:f>
      </x:c>
      <x:c r="D55" s="268" t="str">
        <x:f>IF($A55="","",'Audit Results'!$G$47)</x:f>
      </x:c>
      <x:c r="F55" s="79" t="str">
        <x:f>A55</x:f>
      </x:c>
      <x:c r="G55" s="268" t="n">
        <x:f>D55</x:f>
        <x:v>0</x:v>
      </x:c>
    </x:row>
    <x:row r="56">
      <x:c r="A56" s="79" t="str">
        <x:f>IF('Audit Results'!$N$48=$E$11,'Audit Results'!$C$48,"")</x:f>
      </x:c>
      <x:c r="B56" s="256" t="str">
        <x:f>IF($A56="","",'Audit Results'!$E$48)</x:f>
      </x:c>
      <x:c r="C56" s="256" t="str">
        <x:f>IF($A56="","",'Audit Results'!$F$48)</x:f>
      </x:c>
      <x:c r="D56" s="268" t="str">
        <x:f>IF($A56="","",'Audit Results'!$G$48)</x:f>
      </x:c>
      <x:c r="F56" s="79" t="str">
        <x:f>A56</x:f>
      </x:c>
      <x:c r="G56" s="268" t="n">
        <x:f>D56</x:f>
        <x:v>0</x:v>
      </x:c>
    </x:row>
    <x:row r="57">
      <x:c r="A57" s="79" t="str">
        <x:f>IF('Audit Results'!$N$49=$E$11,'Audit Results'!$C$49,"")</x:f>
      </x:c>
      <x:c r="B57" s="256" t="str">
        <x:f>IF($A57="","",'Audit Results'!$E$49)</x:f>
      </x:c>
      <x:c r="C57" s="256" t="str">
        <x:f>IF($A57="","",'Audit Results'!$F$49)</x:f>
      </x:c>
      <x:c r="D57" s="268" t="str">
        <x:f>IF($A57="","",'Audit Results'!$G$49)</x:f>
      </x:c>
      <x:c r="F57" s="79" t="str">
        <x:f>A57</x:f>
      </x:c>
      <x:c r="G57" s="268" t="n">
        <x:f>D57</x:f>
        <x:v>0</x:v>
      </x:c>
    </x:row>
    <x:row r="58">
      <x:c r="A58" s="79" t="str">
        <x:f>IF('Audit Results'!$N$50=$E$11,'Audit Results'!$C$50,"")</x:f>
      </x:c>
      <x:c r="B58" s="256" t="str">
        <x:f>IF($A58="","",'Audit Results'!$E$50)</x:f>
      </x:c>
      <x:c r="C58" s="256" t="str">
        <x:f>IF($A58="","",'Audit Results'!$F$50)</x:f>
      </x:c>
      <x:c r="D58" s="268" t="str">
        <x:f>IF($A58="","",'Audit Results'!$G$50)</x:f>
      </x:c>
      <x:c r="F58" s="79" t="str">
        <x:f>A58</x:f>
      </x:c>
      <x:c r="G58" s="268" t="n">
        <x:f>D58</x:f>
        <x:v>0</x:v>
      </x:c>
    </x:row>
    <x:row r="59">
      <x:c r="A59" s="79" t="str">
        <x:f>IF('Audit Results'!$N$51=$E$11,'Audit Results'!$C$51,"")</x:f>
      </x:c>
      <x:c r="B59" s="256" t="str">
        <x:f>IF($A59="","",'Audit Results'!$E$51)</x:f>
      </x:c>
      <x:c r="C59" s="256" t="str">
        <x:f>IF($A59="","",'Audit Results'!$F$51)</x:f>
      </x:c>
      <x:c r="D59" s="268" t="str">
        <x:f>IF($A59="","",'Audit Results'!$G$51)</x:f>
      </x:c>
      <x:c r="F59" s="79" t="str">
        <x:f>A59</x:f>
      </x:c>
      <x:c r="G59" s="268" t="n">
        <x:f>D59</x:f>
        <x:v>0</x:v>
      </x:c>
    </x:row>
    <x:row r="60">
      <x:c r="A60" s="79" t="str">
        <x:f>IF('Audit Results'!$N$52=$E$11,'Audit Results'!$C$52,"")</x:f>
      </x:c>
      <x:c r="B60" s="256" t="str">
        <x:f>IF($A60="","",'Audit Results'!$E$52)</x:f>
      </x:c>
      <x:c r="C60" s="256" t="str">
        <x:f>IF($A60="","",'Audit Results'!$F$52)</x:f>
      </x:c>
      <x:c r="D60" s="268" t="str">
        <x:f>IF($A60="","",'Audit Results'!$G$52)</x:f>
      </x:c>
      <x:c r="F60" s="79" t="str">
        <x:f>A60</x:f>
      </x:c>
      <x:c r="G60" s="268" t="n">
        <x:f>D60</x:f>
        <x:v>0</x:v>
      </x:c>
    </x:row>
    <x:row r="61">
      <x:c r="A61" s="79" t="str">
        <x:f>IF('Audit Results'!$N$53=$E$11,'Audit Results'!$C$53,"")</x:f>
      </x:c>
      <x:c r="B61" s="256" t="str">
        <x:f>IF($A61="","",'Audit Results'!$E$53)</x:f>
      </x:c>
      <x:c r="C61" s="256" t="str">
        <x:f>IF($A61="","",'Audit Results'!$F$53)</x:f>
      </x:c>
      <x:c r="D61" s="268" t="str">
        <x:f>IF($A61="","",'Audit Results'!$G$53)</x:f>
      </x:c>
      <x:c r="F61" s="79" t="str">
        <x:f>A61</x:f>
      </x:c>
      <x:c r="G61" s="268" t="n">
        <x:f>D61</x:f>
        <x:v>0</x:v>
      </x:c>
    </x:row>
    <x:row r="62">
      <x:c r="A62" s="79" t="str">
        <x:f>IF('Audit Results'!$N$54=$E$11,'Audit Results'!$C$54,"")</x:f>
      </x:c>
      <x:c r="B62" s="256" t="str">
        <x:f>IF($A62="","",'Audit Results'!$E$54)</x:f>
      </x:c>
      <x:c r="C62" s="256" t="str">
        <x:f>IF($A62="","",'Audit Results'!$F$54)</x:f>
      </x:c>
      <x:c r="D62" s="268" t="str">
        <x:f>IF($A62="","",'Audit Results'!$G$54)</x:f>
      </x:c>
      <x:c r="F62" s="79" t="str">
        <x:f>A62</x:f>
      </x:c>
      <x:c r="G62" s="268" t="n">
        <x:f>D62</x:f>
        <x:v>0</x:v>
      </x:c>
    </x:row>
    <x:row r="63">
      <x:c r="A63" s="79" t="str">
        <x:f>IF('Audit Results'!$N$55=$E$11,'Audit Results'!$C$55,"")</x:f>
      </x:c>
      <x:c r="B63" s="256" t="str">
        <x:f>IF($A63="","",'Audit Results'!$E$55)</x:f>
      </x:c>
      <x:c r="C63" s="256" t="str">
        <x:f>IF($A63="","",'Audit Results'!$F$55)</x:f>
      </x:c>
      <x:c r="D63" s="268" t="str">
        <x:f>IF($A63="","",'Audit Results'!$G$55)</x:f>
      </x:c>
      <x:c r="F63" s="79" t="str">
        <x:f>A63</x:f>
      </x:c>
      <x:c r="G63" s="268" t="n">
        <x:f>D63</x:f>
        <x:v>0</x:v>
      </x:c>
    </x:row>
    <x:row r="64">
      <x:c r="A64" s="79" t="str">
        <x:f>IF('Audit Results'!$N$56=$E$11,'Audit Results'!$C$56,"")</x:f>
      </x:c>
      <x:c r="B64" s="256" t="str">
        <x:f>IF($A64="","",'Audit Results'!$E$56)</x:f>
      </x:c>
      <x:c r="C64" s="256" t="str">
        <x:f>IF($A64="","",'Audit Results'!$F$56)</x:f>
      </x:c>
      <x:c r="D64" s="268" t="str">
        <x:f>IF($A64="","",'Audit Results'!$G$56)</x:f>
      </x:c>
      <x:c r="F64" s="79" t="str">
        <x:f>A64</x:f>
      </x:c>
      <x:c r="G64" s="268" t="n">
        <x:f>D64</x:f>
        <x:v>0</x:v>
      </x:c>
    </x:row>
    <x:row r="65">
      <x:c r="A65" s="79" t="str">
        <x:f>IF('Audit Results'!$N$57=$E$11,'Audit Results'!$C$57,"")</x:f>
      </x:c>
      <x:c r="B65" s="256" t="str">
        <x:f>IF($A65="","",'Audit Results'!$E$57)</x:f>
      </x:c>
      <x:c r="C65" s="256" t="str">
        <x:f>IF($A65="","",'Audit Results'!$F$57)</x:f>
      </x:c>
      <x:c r="D65" s="268" t="str">
        <x:f>IF($A65="","",'Audit Results'!$G$57)</x:f>
      </x:c>
      <x:c r="F65" s="79" t="str">
        <x:f>A65</x:f>
      </x:c>
      <x:c r="G65" s="268" t="n">
        <x:f>D65</x:f>
        <x:v>0</x:v>
      </x:c>
    </x:row>
    <x:row r="66">
      <x:c r="A66" s="79" t="str">
        <x:f>IF('Audit Results'!$N$58=$E$11,'Audit Results'!$C$58,"")</x:f>
      </x:c>
      <x:c r="B66" s="256" t="str">
        <x:f>IF($A66="","",'Audit Results'!$E$58)</x:f>
      </x:c>
      <x:c r="C66" s="256" t="str">
        <x:f>IF($A66="","",'Audit Results'!$F$58)</x:f>
      </x:c>
      <x:c r="D66" s="268" t="str">
        <x:f>IF($A66="","",'Audit Results'!$G$58)</x:f>
      </x:c>
      <x:c r="F66" s="79" t="str">
        <x:f>A66</x:f>
      </x:c>
      <x:c r="G66" s="268" t="n">
        <x:f>D66</x:f>
        <x:v>0</x:v>
      </x:c>
    </x:row>
    <x:row r="67">
      <x:c r="A67" s="79" t="str">
        <x:f>IF('Audit Results'!$N$59=$E$11,'Audit Results'!$C$59,"")</x:f>
      </x:c>
      <x:c r="B67" s="256" t="str">
        <x:f>IF($A67="","",'Audit Results'!$E$59)</x:f>
      </x:c>
      <x:c r="C67" s="256" t="str">
        <x:f>IF($A67="","",'Audit Results'!$F$59)</x:f>
      </x:c>
      <x:c r="D67" s="268" t="str">
        <x:f>IF($A67="","",'Audit Results'!$G$59)</x:f>
      </x:c>
      <x:c r="F67" s="79" t="str">
        <x:f>A67</x:f>
      </x:c>
      <x:c r="G67" s="268" t="n">
        <x:f>D67</x:f>
        <x:v>0</x:v>
      </x:c>
    </x:row>
    <x:row r="68">
      <x:c r="A68" s="81" t="str">
        <x:f>IF('Audit Results'!$N$60=$E$11,'Audit Results'!$C$60,"")</x:f>
      </x:c>
      <x:c r="B68" s="257" t="str">
        <x:f>IF($A68="","",'Audit Results'!$E$60)</x:f>
      </x:c>
      <x:c r="C68" s="257" t="str">
        <x:f>IF($A68="","",'Audit Results'!$F$60)</x:f>
      </x:c>
      <x:c r="D68" s="269" t="str">
        <x:f>IF($A68="","",'Audit Results'!$G$60)</x:f>
      </x:c>
      <x:c r="F68" s="81" t="n">
        <x:f>A68</x:f>
        <x:v>0</x:v>
      </x:c>
      <x:c r="G68" s="269" t="n">
        <x:f>D68</x:f>
        <x:v>0</x:v>
      </x:c>
    </x:row>
  </x:sheetData>
  <x:mergeCells>
    <x:mergeCell ref="A1:P1"/>
    <x:mergeCell ref="A7:P7"/>
  </x:mergeCells>
  <x:pageMargins left="0.7" right="0.7" top="0.75" bottom="0.75" header="0.3" footer="0.3"/>
  <x:drawing xmlns:r="http://schemas.openxmlformats.org/officeDocument/2006/relationships" r:id="R11bc8625758844cb"/>
</x:worksheet>
</file>