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9b509e10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ef1fe3b5ccb4fa5"/>
    <x:sheet xmlns:r="http://schemas.openxmlformats.org/officeDocument/2006/relationships" name="Reference Data" sheetId="2" r:id="R191fd2fa60d24d76"/>
    <x:sheet xmlns:r="http://schemas.openxmlformats.org/officeDocument/2006/relationships" name="Document Map" sheetId="3" r:id="Rbbcac32574a34740"/>
    <x:sheet xmlns:r="http://schemas.openxmlformats.org/officeDocument/2006/relationships" name="Implementation Tracker" sheetId="4" r:id="Rcee7c8fc7c9c485d"/>
    <x:sheet xmlns:r="http://schemas.openxmlformats.org/officeDocument/2006/relationships" name="Dashboard" sheetId="5" r:id="Rcb2c5893262449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top style="thin">
        <x:color rgb="FFA6B8C7"/>
      </x:top>
      <x:bottom style="thin">
        <x:color rgb="FF1F4E79"/>
      </x:bottom>
    </x:border>
    <x:border>
      <x:top style="thin">
        <x:color rgb="FFA6B8C7"/>
      </x:top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/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7" xfId="0" applyNumberFormat="1" applyFont="1" applyFill="1" applyBorder="1" applyAlignment="1">
      <x:alignment vertical="top" wrapText="1"/>
    </x:xf>
    <x:xf numFmtId="201" fontId="2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d9092d15a4afa" /><Relationship Type="http://schemas.openxmlformats.org/officeDocument/2006/relationships/theme" Target="/xl/theme/theme1.xml" Id="R3fb1eb8ff7684784" /><Relationship Type="http://schemas.openxmlformats.org/officeDocument/2006/relationships/sharedStrings" Target="/xl/sharedStrings.xml" Id="R798b07f802824cc3" /><Relationship Type="http://schemas.openxmlformats.org/officeDocument/2006/relationships/worksheet" Target="/xl/worksheets/sheet1.xml" Id="Rfef1fe3b5ccb4fa5" /><Relationship Type="http://schemas.openxmlformats.org/officeDocument/2006/relationships/worksheet" Target="/xl/worksheets/sheet2.xml" Id="R191fd2fa60d24d76" /><Relationship Type="http://schemas.openxmlformats.org/officeDocument/2006/relationships/worksheet" Target="/xl/worksheets/sheet3.xml" Id="Rbbcac32574a34740" /><Relationship Type="http://schemas.openxmlformats.org/officeDocument/2006/relationships/worksheet" Target="/xl/worksheets/sheet4.xml" Id="Rcee7c8fc7c9c485d" /><Relationship Type="http://schemas.openxmlformats.org/officeDocument/2006/relationships/worksheet" Target="/xl/worksheets/sheet5.xml" Id="Rcb2c5893262449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d673a8d9f2f44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Document Implementation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673a8d9f2f442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MSDocumentMapTable" displayName="EnMSDocumentMapTable" ref="A10:N40" headerRowCount="1" totalsRowCount="0" totalsRowShown="0">
  <x:tableColumns count="14">
    <x:tableColumn id="1" name="Map ID"/>
    <x:tableColumn id="2" name="ISO 50001 Area"/>
    <x:tableColumn id="3" name="Document / Record"/>
    <x:tableColumn id="4" name="Recommended Type"/>
    <x:tableColumn id="5" name="Purpose / Control Objective"/>
    <x:tableColumn id="6" name="Typical Owner Role"/>
    <x:tableColumn id="7" name="Mandatory for Organization?"/>
    <x:tableColumn id="8" name="Current Document Code"/>
    <x:tableColumn id="9" name="Current Version"/>
    <x:tableColumn id="10" name="Document Status"/>
    <x:tableColumn id="11" name="Storage / System"/>
    <x:tableColumn id="12" name="Retention Requirement"/>
    <x:tableColumn id="13" name="Related Evidence / Link"/>
    <x:tableColumn id="14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nMSDocumentTrackerTable" displayName="EnMSDocumentTrackerTable" ref="A10:M65" headerRowCount="1" totalsRowCount="0" totalsRowShown="0">
  <x:tableColumns count="13">
    <x:tableColumn id="1" name="Tracker ID"/>
    <x:tableColumn id="2" name="Map ID"/>
    <x:tableColumn id="3" name="Document / Record"/>
    <x:tableColumn id="4" name="Owner Role"/>
    <x:tableColumn id="5" name="Priority"/>
    <x:tableColumn id="6" name="Planned Start"/>
    <x:tableColumn id="7" name="Due Date"/>
    <x:tableColumn id="8" name="Status"/>
    <x:tableColumn id="9" name="% Complete"/>
    <x:tableColumn id="10" name="Evidence / Link"/>
    <x:tableColumn id="11" name="Next Action"/>
    <x:tableColumn id="12" name="Comments"/>
    <x:tableColumn id="13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ee7cd1ded8f444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fb464f6dc6a488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348c88d5ec134b66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EnMS Document Map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Controlled map of the ISO 50001 energy management system documentation set, showing each document's purpose, process linkage, owner role, control status and implementation evidence.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Use Document Map as the controlled catalogue of EnMS documents and records.</x:v>
      </x:c>
    </x:row>
    <x:row r="7">
      <x:c r="A7" s="60" t="n">
        <x:v>2</x:v>
      </x:c>
      <x:c r="B7" s="39" t="str">
        <x:v>Replace organization-specific placeholders and confirm which listed documents are applicable to your EnMS scope.</x:v>
      </x:c>
    </x:row>
    <x:row r="8">
      <x:c r="A8" s="60" t="n">
        <x:v>3</x:v>
      </x:c>
      <x:c r="B8" s="39" t="str">
        <x:v>Use the Implementation Tracker to assign document-development responsibilities and monitor rollout.</x:v>
      </x:c>
    </x:row>
    <x:row r="9">
      <x:c r="A9" s="60" t="n">
        <x:v>4</x:v>
      </x:c>
      <x:c r="B9" s="39" t="str">
        <x:v>The first five tracker rows are Example Data; all dashboard Actual metrics exclude those rows.</x:v>
      </x:c>
    </x:row>
    <x:row r="10">
      <x:c r="A10" s="61" t="n">
        <x:v>5</x:v>
      </x:c>
      <x:c r="B10" s="41" t="str">
        <x:v>Review the document map after major EnMS, process, asset, regulatory or organizational changes.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50001:2018 — Energy management systems — Requirements with guidance for use</x:v>
      </x:c>
      <x:c r="B16" s="120" t="str">
        <x:v>https://www.iso.org/standard/69426.html</x:v>
      </x:c>
    </x:row>
    <x:row r="17">
      <x:c r="A17" s="119" t="str">
        <x:v>ISO 50001:2018/Amd 1:2024 — Climate action changes</x:v>
      </x:c>
      <x:c r="B17" s="120" t="str">
        <x:v>https://www.iso.org/standard/88430.html</x:v>
      </x:c>
    </x:row>
    <x:row r="18">
      <x:c r="A18" s="119" t="str">
        <x:v>ISO 50004:2020 — Guidance for implementation, maintenance and improvement of an ISO 50001 EnMS</x:v>
      </x:c>
      <x:c r="B18" s="120" t="str">
        <x:v>https://www.iso.org/standard/74863.html</x:v>
      </x:c>
    </x:row>
    <x:row r="19">
      <x:c r="A19" s="119" t="str">
        <x:v>ISO 50005:2021 — Guidelines for a phased implementation</x:v>
      </x:c>
      <x:c r="B19" s="120" t="str">
        <x:v>https://www.iso.org/standard/76428.html</x:v>
      </x:c>
    </x:row>
    <x:row r="20">
      <x:c r="A20" s="121" t="str">
        <x:v>ISO 50006:2023 — Evaluating energy performance using EnPIs and energy baselines</x:v>
      </x:c>
      <x:c r="B20" s="122" t="str">
        <x:v>https://www.iso.org/standard/79367.html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</x:row>
    <x:row r="3">
      <x:c r="A3" s="148" t="str">
        <x:v>Data Type</x:v>
      </x:c>
      <x:c r="B3" s="148" t="str">
        <x:v>Priority</x:v>
      </x:c>
      <x:c r="C3" s="148" t="str">
        <x:v>Status</x:v>
      </x:c>
      <x:c r="D3" s="148" t="str">
        <x:v>Assessment Status</x:v>
      </x:c>
      <x:c r="E3" s="148" t="str">
        <x:v>Document Status</x:v>
      </x:c>
      <x:c r="F3" s="148" t="str">
        <x:v>Action Need</x:v>
      </x:c>
      <x:c r="G3" s="148" t="str">
        <x:v>Yes / No / N/A</x:v>
      </x:c>
      <x:c r="H3" s="148" t="str">
        <x:v>Phase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Not Drafted</x:v>
      </x:c>
      <x:c r="F4" s="158" t="str">
        <x:v>No Action</x:v>
      </x:c>
      <x:c r="G4" s="158" t="str">
        <x:v>Yes</x:v>
      </x:c>
      <x:c r="H4" s="158" t="str">
        <x:v>Initiation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Draft</x:v>
      </x:c>
      <x:c r="F5" s="158" t="str">
        <x:v>Improve</x:v>
      </x:c>
      <x:c r="G5" s="158" t="str">
        <x:v>No</x:v>
      </x:c>
      <x:c r="H5" s="158" t="str">
        <x:v>Context &amp; Scope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Under Review</x:v>
      </x:c>
      <x:c r="F6" s="158" t="str">
        <x:v>Correct</x:v>
      </x:c>
      <x:c r="G6" s="159" t="str">
        <x:v>N/A</x:v>
      </x:c>
      <x:c r="H6" s="158" t="str">
        <x:v>Leadership</x:v>
      </x:c>
    </x:row>
    <x:row r="7">
      <x:c r="C7" s="158" t="str">
        <x:v>In Progress</x:v>
      </x:c>
      <x:c r="D7" s="158" t="str">
        <x:v>Not Implemented</x:v>
      </x:c>
      <x:c r="E7" s="158" t="str">
        <x:v>Approved</x:v>
      </x:c>
      <x:c r="F7" s="158" t="str">
        <x:v>Create / Implement</x:v>
      </x:c>
      <x:c r="H7" s="158" t="str">
        <x:v>Planning</x:v>
      </x:c>
    </x:row>
    <x:row r="8">
      <x:c r="C8" s="158" t="str">
        <x:v>Blocked</x:v>
      </x:c>
      <x:c r="D8" s="159" t="str">
        <x:v>N/A</x:v>
      </x:c>
      <x:c r="E8" s="158" t="str">
        <x:v>Implemented</x:v>
      </x:c>
      <x:c r="F8" s="159" t="str">
        <x:v>Verify</x:v>
      </x:c>
      <x:c r="H8" s="158" t="str">
        <x:v>Support</x:v>
      </x:c>
    </x:row>
    <x:row r="9">
      <x:c r="C9" s="158" t="str">
        <x:v>Completed</x:v>
      </x:c>
      <x:c r="E9" s="158" t="str">
        <x:v>Obsolete</x:v>
      </x:c>
      <x:c r="H9" s="158" t="str">
        <x:v>Operation</x:v>
      </x:c>
    </x:row>
    <x:row r="10">
      <x:c r="C10" s="159" t="str">
        <x:v>Closed</x:v>
      </x:c>
      <x:c r="E10" s="159" t="str">
        <x:v>N/A</x:v>
      </x:c>
      <x:c r="H10" s="158" t="str">
        <x:v>Performance Evaluation</x:v>
      </x:c>
    </x:row>
    <x:row r="11">
      <x:c r="H11" s="158" t="str">
        <x:v>Improvement</x:v>
      </x:c>
    </x:row>
    <x:row r="12">
      <x:c r="H12" s="159" t="str">
        <x:v>Certification Readiness</x:v>
      </x:c>
    </x:row>
    <x:row r="16">
      <x:c r="A16" s="23" t="str">
        <x:v>Official ISO references used in this toolkit</x:v>
      </x:c>
      <x:c r="B16" s="23"/>
      <x:c r="C16" s="23"/>
      <x:c r="D16" s="23"/>
      <x:c r="E16" s="23"/>
      <x:c r="F16" s="23"/>
      <x:c r="G16" s="23"/>
      <x:c r="H16" s="23"/>
    </x:row>
    <x:row r="17">
      <x:c r="A17" s="119" t="str">
        <x:v>ISO 50001:2018 — Energy management systems — Requirements with guidance for use</x:v>
      </x:c>
      <x:c r="B17" s="120" t="str">
        <x:v>https://www.iso.org/standard/69426.html</x:v>
      </x:c>
    </x:row>
    <x:row r="18">
      <x:c r="A18" s="119" t="str">
        <x:v>ISO 50001:2018/Amd 1:2024 — Climate action changes</x:v>
      </x:c>
      <x:c r="B18" s="120" t="str">
        <x:v>https://www.iso.org/standard/88430.html</x:v>
      </x:c>
    </x:row>
    <x:row r="19">
      <x:c r="A19" s="119" t="str">
        <x:v>ISO 50004:2020 — Guidance for implementation, maintenance and improvement of an ISO 50001 EnMS</x:v>
      </x:c>
      <x:c r="B19" s="120" t="str">
        <x:v>https://www.iso.org/standard/74863.html</x:v>
      </x:c>
    </x:row>
    <x:row r="20">
      <x:c r="A20" s="119" t="str">
        <x:v>ISO 50005:2021 — Guidelines for a phased implementation</x:v>
      </x:c>
      <x:c r="B20" s="120" t="str">
        <x:v>https://www.iso.org/standard/76428.html</x:v>
      </x:c>
    </x:row>
    <x:row r="21">
      <x:c r="A21" s="121" t="str">
        <x:v>ISO 50006:2023 — Evaluating energy performance using EnPIs and energy baselines</x:v>
      </x:c>
      <x:c r="B21" s="122" t="str">
        <x:v>https://www.iso.org/standard/79367.html</x:v>
      </x:c>
    </x:row>
  </x:sheetData>
  <x:mergeCells>
    <x:mergeCell ref="A1:H1"/>
    <x:mergeCell ref="A16:H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1" hidden="0" customWidth="1"/>
    <x:col min="3" max="3" width="34" hidden="0" customWidth="1"/>
    <x:col min="4" max="4" width="22" hidden="0" customWidth="1"/>
    <x:col min="5" max="5" width="44" hidden="0" customWidth="1"/>
    <x:col min="6" max="6" width="24" hidden="0" customWidth="1"/>
    <x:col min="7" max="7" width="18" hidden="0" customWidth="1"/>
    <x:col min="8" max="8" width="18" hidden="0" customWidth="1"/>
    <x:col min="9" max="9" width="12" hidden="0" customWidth="1"/>
    <x:col min="10" max="10" width="16" hidden="0" customWidth="1"/>
    <x:col min="11" max="11" width="24" hidden="0" customWidth="1"/>
    <x:col min="12" max="12" width="22" hidden="0" customWidth="1"/>
    <x:col min="13" max="13" width="34" hidden="0" customWidth="1"/>
    <x:col min="14" max="14" width="28" hidden="0" customWidth="1"/>
  </x:cols>
  <x:sheetData>
    <x:row r="1" ht="34" customHeight="1">
      <x:c r="A1" s="169" t="str">
        <x:v>EnMS Document Map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35" t="str">
        <x:v>Document Code</x:v>
      </x:c>
      <x:c r="B3" s="196" t="str">
        <x:v>EnMS-MAT-001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This map is a practical document architecture, not a mandatory list of separate files. Organizations may combine documents when control, accountability and evidence remain clear.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6"/>
    </x:row>
    <x:row r="10">
      <x:c r="A10" s="285" t="str">
        <x:v>Map ID</x:v>
      </x:c>
      <x:c r="B10" s="286" t="str">
        <x:v>ISO 50001 Area</x:v>
      </x:c>
      <x:c r="C10" s="286" t="str">
        <x:v>Document / Record</x:v>
      </x:c>
      <x:c r="D10" s="286" t="str">
        <x:v>Recommended Type</x:v>
      </x:c>
      <x:c r="E10" s="286" t="str">
        <x:v>Purpose / Control Objective</x:v>
      </x:c>
      <x:c r="F10" s="286" t="str">
        <x:v>Typical Owner Role</x:v>
      </x:c>
      <x:c r="G10" s="286" t="str">
        <x:v>Mandatory for Organization?</x:v>
      </x:c>
      <x:c r="H10" s="286" t="str">
        <x:v>Current Document Code</x:v>
      </x:c>
      <x:c r="I10" s="286" t="str">
        <x:v>Current Version</x:v>
      </x:c>
      <x:c r="J10" s="286" t="str">
        <x:v>Document Status</x:v>
      </x:c>
      <x:c r="K10" s="286" t="str">
        <x:v>Storage / System</x:v>
      </x:c>
      <x:c r="L10" s="286" t="str">
        <x:v>Retention Requirement</x:v>
      </x:c>
      <x:c r="M10" s="286" t="str">
        <x:v>Related Evidence / Link</x:v>
      </x:c>
      <x:c r="N10" s="287" t="str">
        <x:v>Notes</x:v>
      </x:c>
    </x:row>
    <x:row r="11">
      <x:c r="A11" s="119" t="str">
        <x:v>DM-001</x:v>
      </x:c>
      <x:c r="B11" s="302" t="str">
        <x:v>Context &amp; Scope</x:v>
      </x:c>
      <x:c r="C11" s="302" t="str">
        <x:v>EnMS Scope &amp; Boundaries</x:v>
      </x:c>
      <x:c r="D11" s="302" t="str">
        <x:v>Controlled Statement</x:v>
      </x:c>
      <x:c r="E11" s="302" t="str">
        <x:v>Define organizational and physical scope/boundary of the EnMS.</x:v>
      </x:c>
      <x:c r="F11" s="302" t="str">
        <x:v>Top Management / Energy Manager</x:v>
      </x:c>
      <x:c r="G11" s="302" t="str"/>
      <x:c r="H11" s="302" t="str"/>
      <x:c r="I11" s="302" t="str"/>
      <x:c r="J11" s="302" t="str"/>
      <x:c r="K11" s="302" t="str"/>
      <x:c r="L11" s="302" t="str"/>
      <x:c r="M11" s="302" t="str"/>
      <x:c r="N11" s="120" t="str"/>
    </x:row>
    <x:row r="12">
      <x:c r="A12" s="119" t="str">
        <x:v>DM-002</x:v>
      </x:c>
      <x:c r="B12" s="302" t="str">
        <x:v>Context &amp; Scope</x:v>
      </x:c>
      <x:c r="C12" s="302" t="str">
        <x:v>Context &amp; Interested Parties Review</x:v>
      </x:c>
      <x:c r="D12" s="302" t="str">
        <x:v>Register / Review Record</x:v>
      </x:c>
      <x:c r="E12" s="302" t="str">
        <x:v>Record relevant internal/external issues and interested-party needs that can affect the EnMS.</x:v>
      </x:c>
      <x:c r="F12" s="302" t="str">
        <x:v>Energy Manager</x:v>
      </x:c>
      <x:c r="G12" s="302" t="str"/>
      <x:c r="H12" s="302" t="str"/>
      <x:c r="I12" s="302" t="str"/>
      <x:c r="J12" s="302" t="str"/>
      <x:c r="K12" s="302" t="str"/>
      <x:c r="L12" s="302" t="str"/>
      <x:c r="M12" s="302" t="str"/>
      <x:c r="N12" s="120" t="str"/>
    </x:row>
    <x:row r="13">
      <x:c r="A13" s="119" t="str">
        <x:v>DM-003</x:v>
      </x:c>
      <x:c r="B13" s="302" t="str">
        <x:v>Leadership</x:v>
      </x:c>
      <x:c r="C13" s="302" t="str">
        <x:v>Energy Policy</x:v>
      </x:c>
      <x:c r="D13" s="302" t="str">
        <x:v>Policy</x:v>
      </x:c>
      <x:c r="E13" s="302" t="str">
        <x:v>State commitments for energy performance improvement, information/resources and applicable requirements.</x:v>
      </x:c>
      <x:c r="F13" s="302" t="str">
        <x:v>Top Management</x:v>
      </x:c>
      <x:c r="G13" s="302" t="str"/>
      <x:c r="H13" s="302" t="str"/>
      <x:c r="I13" s="302" t="str"/>
      <x:c r="J13" s="302" t="str"/>
      <x:c r="K13" s="302" t="str"/>
      <x:c r="L13" s="302" t="str"/>
      <x:c r="M13" s="302" t="str"/>
      <x:c r="N13" s="120" t="str"/>
    </x:row>
    <x:row r="14">
      <x:c r="A14" s="119" t="str">
        <x:v>DM-004</x:v>
      </x:c>
      <x:c r="B14" s="302" t="str">
        <x:v>Leadership</x:v>
      </x:c>
      <x:c r="C14" s="302" t="str">
        <x:v>EnMS Roles, Responsibilities &amp; Authorities</x:v>
      </x:c>
      <x:c r="D14" s="302" t="str">
        <x:v>Matrix / Appointment Record</x:v>
      </x:c>
      <x:c r="E14" s="302" t="str">
        <x:v>Assign ownership, accountability and authorities for the EnMS.</x:v>
      </x:c>
      <x:c r="F14" s="302" t="str">
        <x:v>Top Management</x:v>
      </x:c>
      <x:c r="G14" s="302" t="str"/>
      <x:c r="H14" s="302" t="str"/>
      <x:c r="I14" s="302" t="str"/>
      <x:c r="J14" s="302" t="str"/>
      <x:c r="K14" s="302" t="str"/>
      <x:c r="L14" s="302" t="str"/>
      <x:c r="M14" s="302" t="str"/>
      <x:c r="N14" s="120" t="str"/>
    </x:row>
    <x:row r="15">
      <x:c r="A15" s="119" t="str">
        <x:v>DM-005</x:v>
      </x:c>
      <x:c r="B15" s="302" t="str">
        <x:v>Planning</x:v>
      </x:c>
      <x:c r="C15" s="302" t="str">
        <x:v>Risks &amp; Opportunities Register</x:v>
      </x:c>
      <x:c r="D15" s="302" t="str">
        <x:v>Register</x:v>
      </x:c>
      <x:c r="E15" s="302" t="str">
        <x:v>Plan actions for relevant EnMS risks and opportunities.</x:v>
      </x:c>
      <x:c r="F15" s="302" t="str">
        <x:v>Energy Manager</x:v>
      </x:c>
      <x:c r="G15" s="302" t="str"/>
      <x:c r="H15" s="302" t="str"/>
      <x:c r="I15" s="302" t="str"/>
      <x:c r="J15" s="302" t="str"/>
      <x:c r="K15" s="302" t="str"/>
      <x:c r="L15" s="302" t="str"/>
      <x:c r="M15" s="302" t="str"/>
      <x:c r="N15" s="120" t="str"/>
    </x:row>
    <x:row r="16">
      <x:c r="A16" s="119" t="str">
        <x:v>DM-006</x:v>
      </x:c>
      <x:c r="B16" s="302" t="str">
        <x:v>Planning</x:v>
      </x:c>
      <x:c r="C16" s="302" t="str">
        <x:v>Energy Objectives, Targets &amp; Action Plans</x:v>
      </x:c>
      <x:c r="D16" s="302" t="str">
        <x:v>Plan / Register</x:v>
      </x:c>
      <x:c r="E16" s="302" t="str">
        <x:v>Translate policy and energy review outputs into measurable improvement plans.</x:v>
      </x:c>
      <x:c r="F16" s="302" t="str">
        <x:v>Energy Manager / Process Owners</x:v>
      </x:c>
      <x:c r="G16" s="302" t="str"/>
      <x:c r="H16" s="302" t="str"/>
      <x:c r="I16" s="302" t="str"/>
      <x:c r="J16" s="302" t="str"/>
      <x:c r="K16" s="302" t="str"/>
      <x:c r="L16" s="302" t="str"/>
      <x:c r="M16" s="302" t="str"/>
      <x:c r="N16" s="120" t="str"/>
    </x:row>
    <x:row r="17">
      <x:c r="A17" s="119" t="str">
        <x:v>DM-007</x:v>
      </x:c>
      <x:c r="B17" s="302" t="str">
        <x:v>Planning</x:v>
      </x:c>
      <x:c r="C17" s="302" t="str">
        <x:v>Energy Review</x:v>
      </x:c>
      <x:c r="D17" s="302" t="str">
        <x:v>Review / Analysis Record</x:v>
      </x:c>
      <x:c r="E17" s="302" t="str">
        <x:v>Analyze energy use, consumption, SEUs, variables and improvement opportunities.</x:v>
      </x:c>
      <x:c r="F17" s="302" t="str">
        <x:v>Energy Team</x:v>
      </x:c>
      <x:c r="G17" s="302" t="str"/>
      <x:c r="H17" s="302" t="str"/>
      <x:c r="I17" s="302" t="str"/>
      <x:c r="J17" s="302" t="str"/>
      <x:c r="K17" s="302" t="str"/>
      <x:c r="L17" s="302" t="str"/>
      <x:c r="M17" s="302" t="str"/>
      <x:c r="N17" s="120" t="str"/>
    </x:row>
    <x:row r="18">
      <x:c r="A18" s="119" t="str">
        <x:v>DM-008</x:v>
      </x:c>
      <x:c r="B18" s="302" t="str">
        <x:v>Planning</x:v>
      </x:c>
      <x:c r="C18" s="302" t="str">
        <x:v>Significant Energy Uses Register</x:v>
      </x:c>
      <x:c r="D18" s="302" t="str">
        <x:v>Register</x:v>
      </x:c>
      <x:c r="E18" s="302" t="str">
        <x:v>Identify and maintain SEUs using defined criteria.</x:v>
      </x:c>
      <x:c r="F18" s="302" t="str">
        <x:v>Energy Manager / Operations</x:v>
      </x:c>
      <x:c r="G18" s="302" t="str"/>
      <x:c r="H18" s="302" t="str"/>
      <x:c r="I18" s="302" t="str"/>
      <x:c r="J18" s="302" t="str"/>
      <x:c r="K18" s="302" t="str"/>
      <x:c r="L18" s="302" t="str"/>
      <x:c r="M18" s="302" t="str"/>
      <x:c r="N18" s="120" t="str"/>
    </x:row>
    <x:row r="19">
      <x:c r="A19" s="119" t="str">
        <x:v>DM-009</x:v>
      </x:c>
      <x:c r="B19" s="302" t="str">
        <x:v>Planning</x:v>
      </x:c>
      <x:c r="C19" s="302" t="str">
        <x:v>Relevant Variables &amp; Static Factors Register</x:v>
      </x:c>
      <x:c r="D19" s="302" t="str">
        <x:v>Register</x:v>
      </x:c>
      <x:c r="E19" s="302" t="str">
        <x:v>Document factors that materially influence energy performance evaluation.</x:v>
      </x:c>
      <x:c r="F19" s="302" t="str">
        <x:v>Energy Analyst</x:v>
      </x:c>
      <x:c r="G19" s="302" t="str"/>
      <x:c r="H19" s="302" t="str"/>
      <x:c r="I19" s="302" t="str"/>
      <x:c r="J19" s="302" t="str"/>
      <x:c r="K19" s="302" t="str"/>
      <x:c r="L19" s="302" t="str"/>
      <x:c r="M19" s="302" t="str"/>
      <x:c r="N19" s="120" t="str"/>
    </x:row>
    <x:row r="20">
      <x:c r="A20" s="119" t="str">
        <x:v>DM-010</x:v>
      </x:c>
      <x:c r="B20" s="302" t="str">
        <x:v>Planning</x:v>
      </x:c>
      <x:c r="C20" s="302" t="str">
        <x:v>Energy Performance Indicator Register</x:v>
      </x:c>
      <x:c r="D20" s="302" t="str">
        <x:v>Register</x:v>
      </x:c>
      <x:c r="E20" s="302" t="str">
        <x:v>Define EnPIs, units, methods, owners and review logic.</x:v>
      </x:c>
      <x:c r="F20" s="302" t="str">
        <x:v>Energy Analyst</x:v>
      </x:c>
      <x:c r="G20" s="302" t="str"/>
      <x:c r="H20" s="302" t="str"/>
      <x:c r="I20" s="302" t="str"/>
      <x:c r="J20" s="302" t="str"/>
      <x:c r="K20" s="302" t="str"/>
      <x:c r="L20" s="302" t="str"/>
      <x:c r="M20" s="302" t="str"/>
      <x:c r="N20" s="120" t="str"/>
    </x:row>
    <x:row r="21">
      <x:c r="A21" s="119" t="str">
        <x:v>DM-011</x:v>
      </x:c>
      <x:c r="B21" s="302" t="str">
        <x:v>Planning</x:v>
      </x:c>
      <x:c r="C21" s="302" t="str">
        <x:v>Energy Baseline Register</x:v>
      </x:c>
      <x:c r="D21" s="302" t="str">
        <x:v>Register</x:v>
      </x:c>
      <x:c r="E21" s="302" t="str">
        <x:v>Define and control energy baselines and adjustment criteria.</x:v>
      </x:c>
      <x:c r="F21" s="302" t="str">
        <x:v>Energy Analyst</x:v>
      </x:c>
      <x:c r="G21" s="302" t="str"/>
      <x:c r="H21" s="302" t="str"/>
      <x:c r="I21" s="302" t="str"/>
      <x:c r="J21" s="302" t="str"/>
      <x:c r="K21" s="302" t="str"/>
      <x:c r="L21" s="302" t="str"/>
      <x:c r="M21" s="302" t="str"/>
      <x:c r="N21" s="120" t="str"/>
    </x:row>
    <x:row r="22">
      <x:c r="A22" s="119" t="str">
        <x:v>DM-012</x:v>
      </x:c>
      <x:c r="B22" s="302" t="str">
        <x:v>Planning</x:v>
      </x:c>
      <x:c r="C22" s="302" t="str">
        <x:v>Energy Data Collection Plan</x:v>
      </x:c>
      <x:c r="D22" s="302" t="str">
        <x:v>Plan</x:v>
      </x:c>
      <x:c r="E22" s="302" t="str">
        <x:v>Define metering, data sources, frequency, responsibilities and data quality controls.</x:v>
      </x:c>
      <x:c r="F22" s="302" t="str">
        <x:v>Energy Manager / Metering Owner</x:v>
      </x:c>
      <x:c r="G22" s="302" t="str"/>
      <x:c r="H22" s="302" t="str"/>
      <x:c r="I22" s="302" t="str"/>
      <x:c r="J22" s="302" t="str"/>
      <x:c r="K22" s="302" t="str"/>
      <x:c r="L22" s="302" t="str"/>
      <x:c r="M22" s="302" t="str"/>
      <x:c r="N22" s="120" t="str"/>
    </x:row>
    <x:row r="23">
      <x:c r="A23" s="119" t="str">
        <x:v>DM-013</x:v>
      </x:c>
      <x:c r="B23" s="302" t="str">
        <x:v>Support</x:v>
      </x:c>
      <x:c r="C23" s="302" t="str">
        <x:v>Competence &amp; Training Matrix</x:v>
      </x:c>
      <x:c r="D23" s="302" t="str">
        <x:v>Matrix / Record</x:v>
      </x:c>
      <x:c r="E23" s="302" t="str">
        <x:v>Demonstrate competence for roles that affect energy performance and the EnMS.</x:v>
      </x:c>
      <x:c r="F23" s="302" t="str">
        <x:v>HR / Energy Manager</x:v>
      </x:c>
      <x:c r="G23" s="302" t="str"/>
      <x:c r="H23" s="302" t="str"/>
      <x:c r="I23" s="302" t="str"/>
      <x:c r="J23" s="302" t="str"/>
      <x:c r="K23" s="302" t="str"/>
      <x:c r="L23" s="302" t="str"/>
      <x:c r="M23" s="302" t="str"/>
      <x:c r="N23" s="120" t="str"/>
    </x:row>
    <x:row r="24">
      <x:c r="A24" s="119" t="str">
        <x:v>DM-014</x:v>
      </x:c>
      <x:c r="B24" s="302" t="str">
        <x:v>Support</x:v>
      </x:c>
      <x:c r="C24" s="302" t="str">
        <x:v>Awareness &amp; Communication Records</x:v>
      </x:c>
      <x:c r="D24" s="302" t="str">
        <x:v>Record / Plan</x:v>
      </x:c>
      <x:c r="E24" s="302" t="str">
        <x:v>Plan and evidence awareness and communication relevant to energy management.</x:v>
      </x:c>
      <x:c r="F24" s="302" t="str">
        <x:v>EnMS Coordinator</x:v>
      </x:c>
      <x:c r="G24" s="302" t="str"/>
      <x:c r="H24" s="302" t="str"/>
      <x:c r="I24" s="302" t="str"/>
      <x:c r="J24" s="302" t="str"/>
      <x:c r="K24" s="302" t="str"/>
      <x:c r="L24" s="302" t="str"/>
      <x:c r="M24" s="302" t="str"/>
      <x:c r="N24" s="120" t="str"/>
    </x:row>
    <x:row r="25">
      <x:c r="A25" s="119" t="str">
        <x:v>DM-015</x:v>
      </x:c>
      <x:c r="B25" s="302" t="str">
        <x:v>Support</x:v>
      </x:c>
      <x:c r="C25" s="302" t="str">
        <x:v>Documented Information Procedure</x:v>
      </x:c>
      <x:c r="D25" s="302" t="str">
        <x:v>Procedure</x:v>
      </x:c>
      <x:c r="E25" s="302" t="str">
        <x:v>Control creation, approval, revision, distribution, retention and disposition of EnMS documented information.</x:v>
      </x:c>
      <x:c r="F25" s="302" t="str">
        <x:v>Document Controller</x:v>
      </x:c>
      <x:c r="G25" s="302" t="str"/>
      <x:c r="H25" s="302" t="str"/>
      <x:c r="I25" s="302" t="str"/>
      <x:c r="J25" s="302" t="str"/>
      <x:c r="K25" s="302" t="str"/>
      <x:c r="L25" s="302" t="str"/>
      <x:c r="M25" s="302" t="str"/>
      <x:c r="N25" s="120" t="str"/>
    </x:row>
    <x:row r="26">
      <x:c r="A26" s="119" t="str">
        <x:v>DM-016</x:v>
      </x:c>
      <x:c r="B26" s="302" t="str">
        <x:v>Support</x:v>
      </x:c>
      <x:c r="C26" s="302" t="str">
        <x:v>EnMS Master Document Register</x:v>
      </x:c>
      <x:c r="D26" s="302" t="str">
        <x:v>Register</x:v>
      </x:c>
      <x:c r="E26" s="302" t="str">
        <x:v>Maintain current document status, owners and approved versions.</x:v>
      </x:c>
      <x:c r="F26" s="302" t="str">
        <x:v>Document Controller</x:v>
      </x:c>
      <x:c r="G26" s="302" t="str"/>
      <x:c r="H26" s="302" t="str"/>
      <x:c r="I26" s="302" t="str"/>
      <x:c r="J26" s="302" t="str"/>
      <x:c r="K26" s="302" t="str"/>
      <x:c r="L26" s="302" t="str"/>
      <x:c r="M26" s="302" t="str"/>
      <x:c r="N26" s="120" t="str"/>
    </x:row>
    <x:row r="27">
      <x:c r="A27" s="119" t="str">
        <x:v>DM-017</x:v>
      </x:c>
      <x:c r="B27" s="302" t="str">
        <x:v>Operation</x:v>
      </x:c>
      <x:c r="C27" s="302" t="str">
        <x:v>SEU Operational Control Procedures</x:v>
      </x:c>
      <x:c r="D27" s="302" t="str">
        <x:v>Procedure / Work Instruction</x:v>
      </x:c>
      <x:c r="E27" s="302" t="str">
        <x:v>Define operating criteria for activities and equipment affecting SEU performance.</x:v>
      </x:c>
      <x:c r="F27" s="302" t="str">
        <x:v>Operations / Maintenance</x:v>
      </x:c>
      <x:c r="G27" s="302" t="str"/>
      <x:c r="H27" s="302" t="str"/>
      <x:c r="I27" s="302" t="str"/>
      <x:c r="J27" s="302" t="str"/>
      <x:c r="K27" s="302" t="str"/>
      <x:c r="L27" s="302" t="str"/>
      <x:c r="M27" s="302" t="str"/>
      <x:c r="N27" s="120" t="str"/>
    </x:row>
    <x:row r="28">
      <x:c r="A28" s="119" t="str">
        <x:v>DM-018</x:v>
      </x:c>
      <x:c r="B28" s="302" t="str">
        <x:v>Operation</x:v>
      </x:c>
      <x:c r="C28" s="302" t="str">
        <x:v>SEU Maintenance Plan &amp; Records</x:v>
      </x:c>
      <x:c r="D28" s="302" t="str">
        <x:v>Plan / Record</x:v>
      </x:c>
      <x:c r="E28" s="302" t="str">
        <x:v>Control maintenance activities that can affect energy performance.</x:v>
      </x:c>
      <x:c r="F28" s="302" t="str">
        <x:v>Maintenance Manager</x:v>
      </x:c>
      <x:c r="G28" s="302" t="str"/>
      <x:c r="H28" s="302" t="str"/>
      <x:c r="I28" s="302" t="str"/>
      <x:c r="J28" s="302" t="str"/>
      <x:c r="K28" s="302" t="str"/>
      <x:c r="L28" s="302" t="str"/>
      <x:c r="M28" s="302" t="str"/>
      <x:c r="N28" s="120" t="str"/>
    </x:row>
    <x:row r="29">
      <x:c r="A29" s="119" t="str">
        <x:v>DM-019</x:v>
      </x:c>
      <x:c r="B29" s="302" t="str">
        <x:v>Operation</x:v>
      </x:c>
      <x:c r="C29" s="302" t="str">
        <x:v>Energy-Efficient Design Review Record</x:v>
      </x:c>
      <x:c r="D29" s="302" t="str">
        <x:v>Form / Review Record</x:v>
      </x:c>
      <x:c r="E29" s="302" t="str">
        <x:v>Evaluate energy performance improvement opportunities in relevant design activities.</x:v>
      </x:c>
      <x:c r="F29" s="302" t="str">
        <x:v>Engineering Manager</x:v>
      </x:c>
      <x:c r="G29" s="302" t="str"/>
      <x:c r="H29" s="302" t="str"/>
      <x:c r="I29" s="302" t="str"/>
      <x:c r="J29" s="302" t="str"/>
      <x:c r="K29" s="302" t="str"/>
      <x:c r="L29" s="302" t="str"/>
      <x:c r="M29" s="302" t="str"/>
      <x:c r="N29" s="120" t="str"/>
    </x:row>
    <x:row r="30">
      <x:c r="A30" s="119" t="str">
        <x:v>DM-020</x:v>
      </x:c>
      <x:c r="B30" s="302" t="str">
        <x:v>Operation</x:v>
      </x:c>
      <x:c r="C30" s="302" t="str">
        <x:v>Energy Procurement Criteria</x:v>
      </x:c>
      <x:c r="D30" s="302" t="str">
        <x:v>Specification / Checklist</x:v>
      </x:c>
      <x:c r="E30" s="302" t="str">
        <x:v>Apply energy performance considerations to relevant procurement of services, products and equipment.</x:v>
      </x:c>
      <x:c r="F30" s="302" t="str">
        <x:v>Procurement Manager</x:v>
      </x:c>
      <x:c r="G30" s="302" t="str"/>
      <x:c r="H30" s="302" t="str"/>
      <x:c r="I30" s="302" t="str"/>
      <x:c r="J30" s="302" t="str"/>
      <x:c r="K30" s="302" t="str"/>
      <x:c r="L30" s="302" t="str"/>
      <x:c r="M30" s="302" t="str"/>
      <x:c r="N30" s="120" t="str"/>
    </x:row>
    <x:row r="31">
      <x:c r="A31" s="119" t="str">
        <x:v>DM-021</x:v>
      </x:c>
      <x:c r="B31" s="302" t="str">
        <x:v>Performance Evaluation</x:v>
      </x:c>
      <x:c r="C31" s="302" t="str">
        <x:v>Energy Monitoring &amp; Measurement Plan</x:v>
      </x:c>
      <x:c r="D31" s="302" t="str">
        <x:v>Plan</x:v>
      </x:c>
      <x:c r="E31" s="302" t="str">
        <x:v>Define what will be monitored, methods, frequency and acceptance criteria.</x:v>
      </x:c>
      <x:c r="F31" s="302" t="str">
        <x:v>Energy Manager</x:v>
      </x:c>
      <x:c r="G31" s="302" t="str"/>
      <x:c r="H31" s="302" t="str"/>
      <x:c r="I31" s="302" t="str"/>
      <x:c r="J31" s="302" t="str"/>
      <x:c r="K31" s="302" t="str"/>
      <x:c r="L31" s="302" t="str"/>
      <x:c r="M31" s="302" t="str"/>
      <x:c r="N31" s="120" t="str"/>
    </x:row>
    <x:row r="32">
      <x:c r="A32" s="119" t="str">
        <x:v>DM-022</x:v>
      </x:c>
      <x:c r="B32" s="302" t="str">
        <x:v>Performance Evaluation</x:v>
      </x:c>
      <x:c r="C32" s="302" t="str">
        <x:v>Metering / Calibration / Verification Records</x:v>
      </x:c>
      <x:c r="D32" s="302" t="str">
        <x:v>Register / Record</x:v>
      </x:c>
      <x:c r="E32" s="302" t="str">
        <x:v>Demonstrate suitability and reliability of energy measurement data.</x:v>
      </x:c>
      <x:c r="F32" s="302" t="str">
        <x:v>Utilities / Maintenance</x:v>
      </x:c>
      <x:c r="G32" s="302" t="str"/>
      <x:c r="H32" s="302" t="str"/>
      <x:c r="I32" s="302" t="str"/>
      <x:c r="J32" s="302" t="str"/>
      <x:c r="K32" s="302" t="str"/>
      <x:c r="L32" s="302" t="str"/>
      <x:c r="M32" s="302" t="str"/>
      <x:c r="N32" s="120" t="str"/>
    </x:row>
    <x:row r="33">
      <x:c r="A33" s="119" t="str">
        <x:v>DM-023</x:v>
      </x:c>
      <x:c r="B33" s="302" t="str">
        <x:v>Performance Evaluation</x:v>
      </x:c>
      <x:c r="C33" s="302" t="str">
        <x:v>Energy Performance Dashboard / Report</x:v>
      </x:c>
      <x:c r="D33" s="302" t="str">
        <x:v>Report / Dashboard</x:v>
      </x:c>
      <x:c r="E33" s="302" t="str">
        <x:v>Evaluate EnPIs, baselines, actual performance and improvement results.</x:v>
      </x:c>
      <x:c r="F33" s="302" t="str">
        <x:v>Energy Analyst</x:v>
      </x:c>
      <x:c r="G33" s="302" t="str"/>
      <x:c r="H33" s="302" t="str"/>
      <x:c r="I33" s="302" t="str"/>
      <x:c r="J33" s="302" t="str"/>
      <x:c r="K33" s="302" t="str"/>
      <x:c r="L33" s="302" t="str"/>
      <x:c r="M33" s="302" t="str"/>
      <x:c r="N33" s="120" t="str"/>
    </x:row>
    <x:row r="34">
      <x:c r="A34" s="119" t="str">
        <x:v>DM-024</x:v>
      </x:c>
      <x:c r="B34" s="302" t="str">
        <x:v>Performance Evaluation</x:v>
      </x:c>
      <x:c r="C34" s="302" t="str">
        <x:v>Internal Audit Programme</x:v>
      </x:c>
      <x:c r="D34" s="302" t="str">
        <x:v>Programme</x:v>
      </x:c>
      <x:c r="E34" s="302" t="str">
        <x:v>Plan internal audits considering process importance, changes and prior results.</x:v>
      </x:c>
      <x:c r="F34" s="302" t="str">
        <x:v>Lead Internal Auditor</x:v>
      </x:c>
      <x:c r="G34" s="302" t="str"/>
      <x:c r="H34" s="302" t="str"/>
      <x:c r="I34" s="302" t="str"/>
      <x:c r="J34" s="302" t="str"/>
      <x:c r="K34" s="302" t="str"/>
      <x:c r="L34" s="302" t="str"/>
      <x:c r="M34" s="302" t="str"/>
      <x:c r="N34" s="120" t="str"/>
    </x:row>
    <x:row r="35">
      <x:c r="A35" s="119" t="str">
        <x:v>DM-025</x:v>
      </x:c>
      <x:c r="B35" s="302" t="str">
        <x:v>Performance Evaluation</x:v>
      </x:c>
      <x:c r="C35" s="302" t="str">
        <x:v>Internal Energy Audit Checklist &amp; Report</x:v>
      </x:c>
      <x:c r="D35" s="302" t="str">
        <x:v>Checklist / Report</x:v>
      </x:c>
      <x:c r="E35" s="302" t="str">
        <x:v>Record audit evidence, findings, actions and follow-up.</x:v>
      </x:c>
      <x:c r="F35" s="302" t="str">
        <x:v>Lead Internal Auditor</x:v>
      </x:c>
      <x:c r="G35" s="302" t="str"/>
      <x:c r="H35" s="302" t="str"/>
      <x:c r="I35" s="302" t="str"/>
      <x:c r="J35" s="302" t="str"/>
      <x:c r="K35" s="302" t="str"/>
      <x:c r="L35" s="302" t="str"/>
      <x:c r="M35" s="302" t="str"/>
      <x:c r="N35" s="120" t="str"/>
    </x:row>
    <x:row r="36">
      <x:c r="A36" s="119" t="str">
        <x:v>DM-026</x:v>
      </x:c>
      <x:c r="B36" s="302" t="str">
        <x:v>Performance Evaluation</x:v>
      </x:c>
      <x:c r="C36" s="302" t="str">
        <x:v>Management Review Procedure</x:v>
      </x:c>
      <x:c r="D36" s="302" t="str">
        <x:v>Procedure</x:v>
      </x:c>
      <x:c r="E36" s="302" t="str">
        <x:v>Define management review preparation, inputs, decisions and action follow-up.</x:v>
      </x:c>
      <x:c r="F36" s="302" t="str">
        <x:v>Energy Manager</x:v>
      </x:c>
      <x:c r="G36" s="302" t="str"/>
      <x:c r="H36" s="302" t="str"/>
      <x:c r="I36" s="302" t="str"/>
      <x:c r="J36" s="302" t="str"/>
      <x:c r="K36" s="302" t="str"/>
      <x:c r="L36" s="302" t="str"/>
      <x:c r="M36" s="302" t="str"/>
      <x:c r="N36" s="120" t="str"/>
    </x:row>
    <x:row r="37">
      <x:c r="A37" s="119" t="str">
        <x:v>DM-027</x:v>
      </x:c>
      <x:c r="B37" s="302" t="str">
        <x:v>Performance Evaluation</x:v>
      </x:c>
      <x:c r="C37" s="302" t="str">
        <x:v>Management Review Agenda &amp; Minutes</x:v>
      </x:c>
      <x:c r="D37" s="302" t="str">
        <x:v>Agenda / Minutes</x:v>
      </x:c>
      <x:c r="E37" s="302" t="str">
        <x:v>Provide objective evidence of top-management review and decisions.</x:v>
      </x:c>
      <x:c r="F37" s="302" t="str">
        <x:v>Top Management / Energy Manager</x:v>
      </x:c>
      <x:c r="G37" s="302" t="str"/>
      <x:c r="H37" s="302" t="str"/>
      <x:c r="I37" s="302" t="str"/>
      <x:c r="J37" s="302" t="str"/>
      <x:c r="K37" s="302" t="str"/>
      <x:c r="L37" s="302" t="str"/>
      <x:c r="M37" s="302" t="str"/>
      <x:c r="N37" s="120" t="str"/>
    </x:row>
    <x:row r="38">
      <x:c r="A38" s="119" t="str">
        <x:v>DM-028</x:v>
      </x:c>
      <x:c r="B38" s="302" t="str">
        <x:v>Improvement</x:v>
      </x:c>
      <x:c r="C38" s="302" t="str">
        <x:v>Nonconformity &amp; Corrective Action Register</x:v>
      </x:c>
      <x:c r="D38" s="302" t="str">
        <x:v>Register</x:v>
      </x:c>
      <x:c r="E38" s="302" t="str">
        <x:v>Track correction, cause, corrective action and effectiveness verification.</x:v>
      </x:c>
      <x:c r="F38" s="302" t="str">
        <x:v>EnMS Coordinator</x:v>
      </x:c>
      <x:c r="G38" s="302" t="str"/>
      <x:c r="H38" s="302" t="str"/>
      <x:c r="I38" s="302" t="str"/>
      <x:c r="J38" s="302" t="str"/>
      <x:c r="K38" s="302" t="str"/>
      <x:c r="L38" s="302" t="str"/>
      <x:c r="M38" s="302" t="str"/>
      <x:c r="N38" s="120" t="str"/>
    </x:row>
    <x:row r="39">
      <x:c r="A39" s="119" t="str">
        <x:v>DM-029</x:v>
      </x:c>
      <x:c r="B39" s="302" t="str">
        <x:v>Improvement</x:v>
      </x:c>
      <x:c r="C39" s="302" t="str">
        <x:v>Energy Improvement Opportunity Register</x:v>
      </x:c>
      <x:c r="D39" s="302" t="str">
        <x:v>Register</x:v>
      </x:c>
      <x:c r="E39" s="302" t="str">
        <x:v>Prioritize and track improvement opportunities identified through the EnMS.</x:v>
      </x:c>
      <x:c r="F39" s="302" t="str">
        <x:v>Energy Manager</x:v>
      </x:c>
      <x:c r="G39" s="302" t="str"/>
      <x:c r="H39" s="302" t="str"/>
      <x:c r="I39" s="302" t="str"/>
      <x:c r="J39" s="302" t="str"/>
      <x:c r="K39" s="302" t="str"/>
      <x:c r="L39" s="302" t="str"/>
      <x:c r="M39" s="302" t="str"/>
      <x:c r="N39" s="120" t="str"/>
    </x:row>
    <x:row r="40">
      <x:c r="A40" s="121" t="str">
        <x:v>DM-030</x:v>
      </x:c>
      <x:c r="B40" s="303" t="str">
        <x:v>Improvement</x:v>
      </x:c>
      <x:c r="C40" s="303" t="str">
        <x:v>Continual Improvement &amp; Benefits Report</x:v>
      </x:c>
      <x:c r="D40" s="303" t="str">
        <x:v>Report</x:v>
      </x:c>
      <x:c r="E40" s="303" t="str">
        <x:v>Summarize implemented improvements, verified savings and lessons learned.</x:v>
      </x:c>
      <x:c r="F40" s="303" t="str">
        <x:v>Energy Manager</x:v>
      </x:c>
      <x:c r="G40" s="303" t="str"/>
      <x:c r="H40" s="303" t="str"/>
      <x:c r="I40" s="303" t="str"/>
      <x:c r="J40" s="303" t="str"/>
      <x:c r="K40" s="303" t="str"/>
      <x:c r="L40" s="303" t="str"/>
      <x:c r="M40" s="303" t="str"/>
      <x:c r="N40" s="122" t="str"/>
    </x:row>
  </x:sheetData>
  <x:mergeCells>
    <x:mergeCell ref="A1:N1"/>
    <x:mergeCell ref="A7:N7"/>
  </x:mergeCells>
  <x:conditionalFormatting sqref="J11:J40">
    <x:cfRule type="expression" dxfId="0" priority="1">
      <x:formula>OR(INDIRECT("RC",0)="Completed",INDIRECT("RC",0)="Closed",INDIRECT("RC",0)="Approved",INDIRECT("RC",0)="Fully Implemented")</x:formula>
    </x:cfRule>
    <x:cfRule type="expression" dxfId="1" priority="2">
      <x:formula>OR(INDIRECT("RC",0)="Blocked",INDIRECT("RC",0)="Not Implemented",INDIRECT("RC",0)="Major Gap")</x:formula>
    </x:cfRule>
    <x:cfRule type="expression" dxfId="2" priority="3">
      <x:formula>OR(INDIRECT("RC",0)="In Progress",INDIRECT("RC",0)="Partially Implemented",INDIRECT("RC",0)="Under Review")</x:formula>
    </x:cfRule>
  </x:conditionalFormatting>
  <x:dataValidations count="2">
    <x:dataValidation type="list" sqref="G11:G40">
      <x:formula1>"Yes,No,N/A"</x:formula1>
    </x:dataValidation>
    <x:dataValidation type="list" sqref="J11:J40">
      <x:formula1>"Not Drafted,Draft,Under Review,Approved,Implemented,Obsolete,N/A"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e7cd1ded8f444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0" hidden="0" customWidth="1"/>
    <x:col min="3" max="3" width="34" hidden="0" customWidth="1"/>
    <x:col min="4" max="4" width="22" hidden="0" customWidth="1"/>
    <x:col min="5" max="5" width="11" hidden="0" customWidth="1"/>
    <x:col min="6" max="6" width="13" hidden="0" customWidth="1"/>
    <x:col min="7" max="7" width="13" hidden="0" customWidth="1"/>
    <x:col min="8" max="8" width="14" hidden="0" customWidth="1"/>
    <x:col min="9" max="9" width="12" hidden="0" customWidth="1"/>
    <x:col min="10" max="10" width="32" hidden="0" customWidth="1"/>
    <x:col min="11" max="11" width="34" hidden="0" customWidth="1"/>
    <x:col min="12" max="12" width="28" hidden="0" customWidth="1"/>
    <x:col min="13" max="13" width="14" hidden="0" customWidth="1"/>
  </x:cols>
  <x:sheetData>
    <x:row r="1" ht="34" customHeight="1">
      <x:c r="A1" s="169" t="str">
        <x:v>EnMS Document Implementation Tracker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</x:row>
    <x:row r="3">
      <x:c r="A3" s="235" t="str">
        <x:v>Document Code</x:v>
      </x:c>
      <x:c r="B3" s="196" t="str">
        <x:v>EnMS-REG-010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The first five rows are Example Data only. Dashboard metrics use Actual Data only; delete or replace examples before controlled use.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6"/>
    </x:row>
    <x:row r="10">
      <x:c r="A10" s="285" t="str">
        <x:v>Tracker ID</x:v>
      </x:c>
      <x:c r="B10" s="286" t="str">
        <x:v>Map ID</x:v>
      </x:c>
      <x:c r="C10" s="286" t="str">
        <x:v>Document / Record</x:v>
      </x:c>
      <x:c r="D10" s="286" t="str">
        <x:v>Owner Role</x:v>
      </x:c>
      <x:c r="E10" s="286" t="str">
        <x:v>Priority</x:v>
      </x:c>
      <x:c r="F10" s="286" t="str">
        <x:v>Planned Start</x:v>
      </x:c>
      <x:c r="G10" s="286" t="str">
        <x:v>Due Date</x:v>
      </x:c>
      <x:c r="H10" s="286" t="str">
        <x:v>Status</x:v>
      </x:c>
      <x:c r="I10" s="286" t="str">
        <x:v>% Complete</x:v>
      </x:c>
      <x:c r="J10" s="286" t="str">
        <x:v>Evidence / Link</x:v>
      </x:c>
      <x:c r="K10" s="286" t="str">
        <x:v>Next Action</x:v>
      </x:c>
      <x:c r="L10" s="286" t="str">
        <x:v>Comments</x:v>
      </x:c>
      <x:c r="M10" s="287" t="str">
        <x:v>Data Type</x:v>
      </x:c>
    </x:row>
    <x:row r="11">
      <x:c r="A11" s="119" t="str">
        <x:v>EX-DOC-001</x:v>
      </x:c>
      <x:c r="B11" s="302" t="str">
        <x:v>DM-003</x:v>
      </x:c>
      <x:c r="C11" s="302" t="str">
        <x:v>Energy Policy</x:v>
      </x:c>
      <x:c r="D11" s="302" t="str">
        <x:v>Energy Manager</x:v>
      </x:c>
      <x:c r="E11" s="302" t="str">
        <x:v>High</x:v>
      </x:c>
      <x:c r="F11" s="308" t="n">
        <x:v>46286</x:v>
      </x:c>
      <x:c r="G11" s="308" t="n">
        <x:v>46297</x:v>
      </x:c>
      <x:c r="H11" s="302" t="str">
        <x:v>In Progress</x:v>
      </x:c>
      <x:c r="I11" s="312" t="n">
        <x:v>60</x:v>
      </x:c>
      <x:c r="J11" s="302" t="str">
        <x:v>Draft policy v0.2</x:v>
      </x:c>
      <x:c r="K11" s="302" t="str">
        <x:v>Complete leadership review</x:v>
      </x:c>
      <x:c r="L11" s="302" t="str">
        <x:v>Policy wording under review</x:v>
      </x:c>
      <x:c r="M11" s="120" t="str">
        <x:v>Example Data</x:v>
      </x:c>
    </x:row>
    <x:row r="12">
      <x:c r="A12" s="119" t="str">
        <x:v>EX-DOC-002</x:v>
      </x:c>
      <x:c r="B12" s="302" t="str">
        <x:v>DM-007</x:v>
      </x:c>
      <x:c r="C12" s="302" t="str">
        <x:v>Energy Review</x:v>
      </x:c>
      <x:c r="D12" s="302" t="str">
        <x:v>Energy Team</x:v>
      </x:c>
      <x:c r="E12" s="302" t="str">
        <x:v>High</x:v>
      </x:c>
      <x:c r="F12" s="308" t="n">
        <x:v>46287</x:v>
      </x:c>
      <x:c r="G12" s="308" t="n">
        <x:v>46315</x:v>
      </x:c>
      <x:c r="H12" s="302" t="str">
        <x:v>Open</x:v>
      </x:c>
      <x:c r="I12" s="312" t="n">
        <x:v>25</x:v>
      </x:c>
      <x:c r="J12" s="302" t="str">
        <x:v>Utility data pack</x:v>
      </x:c>
      <x:c r="K12" s="302" t="str">
        <x:v>Complete SEU analysis</x:v>
      </x:c>
      <x:c r="L12" s="302" t="str">
        <x:v>Awaiting production normalization data</x:v>
      </x:c>
      <x:c r="M12" s="120" t="str">
        <x:v>Example Data</x:v>
      </x:c>
    </x:row>
    <x:row r="13">
      <x:c r="A13" s="119" t="str">
        <x:v>EX-DOC-003</x:v>
      </x:c>
      <x:c r="B13" s="302" t="str">
        <x:v>DM-015</x:v>
      </x:c>
      <x:c r="C13" s="302" t="str">
        <x:v>Documented Information Procedure</x:v>
      </x:c>
      <x:c r="D13" s="302" t="str">
        <x:v>Document Controller</x:v>
      </x:c>
      <x:c r="E13" s="302" t="str">
        <x:v>Medium</x:v>
      </x:c>
      <x:c r="F13" s="308" t="n">
        <x:v>46290</x:v>
      </x:c>
      <x:c r="G13" s="308" t="n">
        <x:v>46305</x:v>
      </x:c>
      <x:c r="H13" s="302" t="str">
        <x:v>Planned</x:v>
      </x:c>
      <x:c r="I13" s="312" t="n">
        <x:v>10</x:v>
      </x:c>
      <x:c r="J13" s="302" t="str">
        <x:v>Existing document-control procedure</x:v>
      </x:c>
      <x:c r="K13" s="302" t="str">
        <x:v>Adapt for EnMS documented information</x:v>
      </x:c>
      <x:c r="L13" s="302" t="str">
        <x:v>Existing IMS controls can be reused</x:v>
      </x:c>
      <x:c r="M13" s="120" t="str">
        <x:v>Example Data</x:v>
      </x:c>
    </x:row>
    <x:row r="14">
      <x:c r="A14" s="119" t="str">
        <x:v>EX-DOC-004</x:v>
      </x:c>
      <x:c r="B14" s="302" t="str">
        <x:v>DM-024</x:v>
      </x:c>
      <x:c r="C14" s="302" t="str">
        <x:v>Internal Audit Programme</x:v>
      </x:c>
      <x:c r="D14" s="302" t="str">
        <x:v>Lead Internal Auditor</x:v>
      </x:c>
      <x:c r="E14" s="302" t="str">
        <x:v>Medium</x:v>
      </x:c>
      <x:c r="F14" s="308" t="n">
        <x:v>46300</x:v>
      </x:c>
      <x:c r="G14" s="308" t="n">
        <x:v>46331</x:v>
      </x:c>
      <x:c r="H14" s="302" t="str">
        <x:v>Blocked</x:v>
      </x:c>
      <x:c r="I14" s="312" t="n">
        <x:v>0</x:v>
      </x:c>
      <x:c r="J14" s="302" t="str"/>
      <x:c r="K14" s="302" t="str">
        <x:v>Confirm auditor availability</x:v>
      </x:c>
      <x:c r="L14" s="302" t="str">
        <x:v>Training date not yet confirmed</x:v>
      </x:c>
      <x:c r="M14" s="120" t="str">
        <x:v>Example Data</x:v>
      </x:c>
    </x:row>
    <x:row r="15">
      <x:c r="A15" s="119" t="str">
        <x:v>EX-DOC-005</x:v>
      </x:c>
      <x:c r="B15" s="302" t="str">
        <x:v>DM-027</x:v>
      </x:c>
      <x:c r="C15" s="302" t="str">
        <x:v>Management Review Agenda &amp; Minutes</x:v>
      </x:c>
      <x:c r="D15" s="302" t="str">
        <x:v>Energy Manager</x:v>
      </x:c>
      <x:c r="E15" s="302" t="str">
        <x:v>Low</x:v>
      </x:c>
      <x:c r="F15" s="308" t="n">
        <x:v>46310</x:v>
      </x:c>
      <x:c r="G15" s="308" t="n">
        <x:v>46346</x:v>
      </x:c>
      <x:c r="H15" s="302" t="str">
        <x:v>Completed</x:v>
      </x:c>
      <x:c r="I15" s="312" t="n">
        <x:v>100</x:v>
      </x:c>
      <x:c r="J15" s="302" t="str">
        <x:v>Approved agenda template</x:v>
      </x:c>
      <x:c r="K15" s="302" t="str">
        <x:v>Use at first formal review</x:v>
      </x:c>
      <x:c r="L15" s="302" t="str">
        <x:v>Template approved</x:v>
      </x:c>
      <x:c r="M15" s="120" t="str">
        <x:v>Example Data</x:v>
      </x:c>
    </x:row>
    <x:row r="16">
      <x:c r="A16" s="119" t="str"/>
      <x:c r="B16" s="302" t="str"/>
      <x:c r="C16" s="302" t="str"/>
      <x:c r="D16" s="302" t="str"/>
      <x:c r="E16" s="302" t="str"/>
      <x:c r="F16" s="308" t="str"/>
      <x:c r="G16" s="308" t="str"/>
      <x:c r="H16" s="302" t="str"/>
      <x:c r="I16" s="312" t="str"/>
      <x:c r="J16" s="302" t="str"/>
      <x:c r="K16" s="302" t="str"/>
      <x:c r="L16" s="302" t="str"/>
      <x:c r="M16" s="120" t="str"/>
    </x:row>
    <x:row r="17">
      <x:c r="A17" s="119" t="str"/>
      <x:c r="B17" s="302" t="str"/>
      <x:c r="C17" s="302" t="str"/>
      <x:c r="D17" s="302" t="str"/>
      <x:c r="E17" s="302" t="str"/>
      <x:c r="F17" s="308" t="str"/>
      <x:c r="G17" s="308" t="str"/>
      <x:c r="H17" s="302" t="str"/>
      <x:c r="I17" s="312" t="str"/>
      <x:c r="J17" s="302" t="str"/>
      <x:c r="K17" s="302" t="str"/>
      <x:c r="L17" s="302" t="str"/>
      <x:c r="M17" s="120" t="str"/>
    </x:row>
    <x:row r="18">
      <x:c r="A18" s="119" t="str"/>
      <x:c r="B18" s="302" t="str"/>
      <x:c r="C18" s="302" t="str"/>
      <x:c r="D18" s="302" t="str"/>
      <x:c r="E18" s="302" t="str"/>
      <x:c r="F18" s="308" t="str"/>
      <x:c r="G18" s="308" t="str"/>
      <x:c r="H18" s="302" t="str"/>
      <x:c r="I18" s="312" t="str"/>
      <x:c r="J18" s="302" t="str"/>
      <x:c r="K18" s="302" t="str"/>
      <x:c r="L18" s="302" t="str"/>
      <x:c r="M18" s="120" t="str"/>
    </x:row>
    <x:row r="19">
      <x:c r="A19" s="119" t="str"/>
      <x:c r="B19" s="302" t="str"/>
      <x:c r="C19" s="302" t="str"/>
      <x:c r="D19" s="302" t="str"/>
      <x:c r="E19" s="302" t="str"/>
      <x:c r="F19" s="308" t="str"/>
      <x:c r="G19" s="308" t="str"/>
      <x:c r="H19" s="302" t="str"/>
      <x:c r="I19" s="312" t="str"/>
      <x:c r="J19" s="302" t="str"/>
      <x:c r="K19" s="302" t="str"/>
      <x:c r="L19" s="302" t="str"/>
      <x:c r="M19" s="120" t="str"/>
    </x:row>
    <x:row r="20">
      <x:c r="A20" s="119" t="str"/>
      <x:c r="B20" s="302" t="str"/>
      <x:c r="C20" s="302" t="str"/>
      <x:c r="D20" s="302" t="str"/>
      <x:c r="E20" s="302" t="str"/>
      <x:c r="F20" s="308" t="str"/>
      <x:c r="G20" s="308" t="str"/>
      <x:c r="H20" s="302" t="str"/>
      <x:c r="I20" s="312" t="str"/>
      <x:c r="J20" s="302" t="str"/>
      <x:c r="K20" s="302" t="str"/>
      <x:c r="L20" s="302" t="str"/>
      <x:c r="M20" s="120" t="str"/>
    </x:row>
    <x:row r="21">
      <x:c r="A21" s="119" t="str"/>
      <x:c r="B21" s="302" t="str"/>
      <x:c r="C21" s="302" t="str"/>
      <x:c r="D21" s="302" t="str"/>
      <x:c r="E21" s="302" t="str"/>
      <x:c r="F21" s="308" t="str"/>
      <x:c r="G21" s="308" t="str"/>
      <x:c r="H21" s="302" t="str"/>
      <x:c r="I21" s="312" t="str"/>
      <x:c r="J21" s="302" t="str"/>
      <x:c r="K21" s="302" t="str"/>
      <x:c r="L21" s="302" t="str"/>
      <x:c r="M21" s="120" t="str"/>
    </x:row>
    <x:row r="22">
      <x:c r="A22" s="119" t="str"/>
      <x:c r="B22" s="302" t="str"/>
      <x:c r="C22" s="302" t="str"/>
      <x:c r="D22" s="302" t="str"/>
      <x:c r="E22" s="302" t="str"/>
      <x:c r="F22" s="308" t="str"/>
      <x:c r="G22" s="308" t="str"/>
      <x:c r="H22" s="302" t="str"/>
      <x:c r="I22" s="312" t="str"/>
      <x:c r="J22" s="302" t="str"/>
      <x:c r="K22" s="302" t="str"/>
      <x:c r="L22" s="302" t="str"/>
      <x:c r="M22" s="120" t="str"/>
    </x:row>
    <x:row r="23">
      <x:c r="A23" s="119" t="str"/>
      <x:c r="B23" s="302" t="str"/>
      <x:c r="C23" s="302" t="str"/>
      <x:c r="D23" s="302" t="str"/>
      <x:c r="E23" s="302" t="str"/>
      <x:c r="F23" s="308" t="str"/>
      <x:c r="G23" s="308" t="str"/>
      <x:c r="H23" s="302" t="str"/>
      <x:c r="I23" s="312" t="str"/>
      <x:c r="J23" s="302" t="str"/>
      <x:c r="K23" s="302" t="str"/>
      <x:c r="L23" s="302" t="str"/>
      <x:c r="M23" s="120" t="str"/>
    </x:row>
    <x:row r="24">
      <x:c r="A24" s="119" t="str"/>
      <x:c r="B24" s="302" t="str"/>
      <x:c r="C24" s="302" t="str"/>
      <x:c r="D24" s="302" t="str"/>
      <x:c r="E24" s="302" t="str"/>
      <x:c r="F24" s="308" t="str"/>
      <x:c r="G24" s="308" t="str"/>
      <x:c r="H24" s="302" t="str"/>
      <x:c r="I24" s="312" t="str"/>
      <x:c r="J24" s="302" t="str"/>
      <x:c r="K24" s="302" t="str"/>
      <x:c r="L24" s="302" t="str"/>
      <x:c r="M24" s="120" t="str"/>
    </x:row>
    <x:row r="25">
      <x:c r="A25" s="119" t="str"/>
      <x:c r="B25" s="302" t="str"/>
      <x:c r="C25" s="302" t="str"/>
      <x:c r="D25" s="302" t="str"/>
      <x:c r="E25" s="302" t="str"/>
      <x:c r="F25" s="308" t="str"/>
      <x:c r="G25" s="308" t="str"/>
      <x:c r="H25" s="302" t="str"/>
      <x:c r="I25" s="312" t="str"/>
      <x:c r="J25" s="302" t="str"/>
      <x:c r="K25" s="302" t="str"/>
      <x:c r="L25" s="302" t="str"/>
      <x:c r="M25" s="120" t="str"/>
    </x:row>
    <x:row r="26">
      <x:c r="A26" s="119" t="str"/>
      <x:c r="B26" s="302" t="str"/>
      <x:c r="C26" s="302" t="str"/>
      <x:c r="D26" s="302" t="str"/>
      <x:c r="E26" s="302" t="str"/>
      <x:c r="F26" s="308" t="str"/>
      <x:c r="G26" s="308" t="str"/>
      <x:c r="H26" s="302" t="str"/>
      <x:c r="I26" s="312" t="str"/>
      <x:c r="J26" s="302" t="str"/>
      <x:c r="K26" s="302" t="str"/>
      <x:c r="L26" s="302" t="str"/>
      <x:c r="M26" s="120" t="str"/>
    </x:row>
    <x:row r="27">
      <x:c r="A27" s="119" t="str"/>
      <x:c r="B27" s="302" t="str"/>
      <x:c r="C27" s="302" t="str"/>
      <x:c r="D27" s="302" t="str"/>
      <x:c r="E27" s="302" t="str"/>
      <x:c r="F27" s="308" t="str"/>
      <x:c r="G27" s="308" t="str"/>
      <x:c r="H27" s="302" t="str"/>
      <x:c r="I27" s="312" t="str"/>
      <x:c r="J27" s="302" t="str"/>
      <x:c r="K27" s="302" t="str"/>
      <x:c r="L27" s="302" t="str"/>
      <x:c r="M27" s="120" t="str"/>
    </x:row>
    <x:row r="28">
      <x:c r="A28" s="119" t="str"/>
      <x:c r="B28" s="302" t="str"/>
      <x:c r="C28" s="302" t="str"/>
      <x:c r="D28" s="302" t="str"/>
      <x:c r="E28" s="302" t="str"/>
      <x:c r="F28" s="308" t="str"/>
      <x:c r="G28" s="308" t="str"/>
      <x:c r="H28" s="302" t="str"/>
      <x:c r="I28" s="312" t="str"/>
      <x:c r="J28" s="302" t="str"/>
      <x:c r="K28" s="302" t="str"/>
      <x:c r="L28" s="302" t="str"/>
      <x:c r="M28" s="120" t="str"/>
    </x:row>
    <x:row r="29">
      <x:c r="A29" s="119" t="str"/>
      <x:c r="B29" s="302" t="str"/>
      <x:c r="C29" s="302" t="str"/>
      <x:c r="D29" s="302" t="str"/>
      <x:c r="E29" s="302" t="str"/>
      <x:c r="F29" s="308" t="str"/>
      <x:c r="G29" s="308" t="str"/>
      <x:c r="H29" s="302" t="str"/>
      <x:c r="I29" s="312" t="str"/>
      <x:c r="J29" s="302" t="str"/>
      <x:c r="K29" s="302" t="str"/>
      <x:c r="L29" s="302" t="str"/>
      <x:c r="M29" s="120" t="str"/>
    </x:row>
    <x:row r="30">
      <x:c r="A30" s="119" t="str"/>
      <x:c r="B30" s="302" t="str"/>
      <x:c r="C30" s="302" t="str"/>
      <x:c r="D30" s="302" t="str"/>
      <x:c r="E30" s="302" t="str"/>
      <x:c r="F30" s="308" t="str"/>
      <x:c r="G30" s="308" t="str"/>
      <x:c r="H30" s="302" t="str"/>
      <x:c r="I30" s="312" t="str"/>
      <x:c r="J30" s="302" t="str"/>
      <x:c r="K30" s="302" t="str"/>
      <x:c r="L30" s="302" t="str"/>
      <x:c r="M30" s="120" t="str"/>
    </x:row>
    <x:row r="31">
      <x:c r="A31" s="119" t="str"/>
      <x:c r="B31" s="302" t="str"/>
      <x:c r="C31" s="302" t="str"/>
      <x:c r="D31" s="302" t="str"/>
      <x:c r="E31" s="302" t="str"/>
      <x:c r="F31" s="308" t="str"/>
      <x:c r="G31" s="308" t="str"/>
      <x:c r="H31" s="302" t="str"/>
      <x:c r="I31" s="312" t="str"/>
      <x:c r="J31" s="302" t="str"/>
      <x:c r="K31" s="302" t="str"/>
      <x:c r="L31" s="302" t="str"/>
      <x:c r="M31" s="120" t="str"/>
    </x:row>
    <x:row r="32">
      <x:c r="A32" s="119" t="str"/>
      <x:c r="B32" s="302" t="str"/>
      <x:c r="C32" s="302" t="str"/>
      <x:c r="D32" s="302" t="str"/>
      <x:c r="E32" s="302" t="str"/>
      <x:c r="F32" s="308" t="str"/>
      <x:c r="G32" s="308" t="str"/>
      <x:c r="H32" s="302" t="str"/>
      <x:c r="I32" s="312" t="str"/>
      <x:c r="J32" s="302" t="str"/>
      <x:c r="K32" s="302" t="str"/>
      <x:c r="L32" s="302" t="str"/>
      <x:c r="M32" s="120" t="str"/>
    </x:row>
    <x:row r="33">
      <x:c r="A33" s="119" t="str"/>
      <x:c r="B33" s="302" t="str"/>
      <x:c r="C33" s="302" t="str"/>
      <x:c r="D33" s="302" t="str"/>
      <x:c r="E33" s="302" t="str"/>
      <x:c r="F33" s="308" t="str"/>
      <x:c r="G33" s="308" t="str"/>
      <x:c r="H33" s="302" t="str"/>
      <x:c r="I33" s="312" t="str"/>
      <x:c r="J33" s="302" t="str"/>
      <x:c r="K33" s="302" t="str"/>
      <x:c r="L33" s="302" t="str"/>
      <x:c r="M33" s="120" t="str"/>
    </x:row>
    <x:row r="34">
      <x:c r="A34" s="119" t="str"/>
      <x:c r="B34" s="302" t="str"/>
      <x:c r="C34" s="302" t="str"/>
      <x:c r="D34" s="302" t="str"/>
      <x:c r="E34" s="302" t="str"/>
      <x:c r="F34" s="308" t="str"/>
      <x:c r="G34" s="308" t="str"/>
      <x:c r="H34" s="302" t="str"/>
      <x:c r="I34" s="312" t="str"/>
      <x:c r="J34" s="302" t="str"/>
      <x:c r="K34" s="302" t="str"/>
      <x:c r="L34" s="302" t="str"/>
      <x:c r="M34" s="120" t="str"/>
    </x:row>
    <x:row r="35">
      <x:c r="A35" s="119" t="str"/>
      <x:c r="B35" s="302" t="str"/>
      <x:c r="C35" s="302" t="str"/>
      <x:c r="D35" s="302" t="str"/>
      <x:c r="E35" s="302" t="str"/>
      <x:c r="F35" s="308" t="str"/>
      <x:c r="G35" s="308" t="str"/>
      <x:c r="H35" s="302" t="str"/>
      <x:c r="I35" s="312" t="str"/>
      <x:c r="J35" s="302" t="str"/>
      <x:c r="K35" s="302" t="str"/>
      <x:c r="L35" s="302" t="str"/>
      <x:c r="M35" s="120" t="str"/>
    </x:row>
    <x:row r="36">
      <x:c r="A36" s="119" t="str"/>
      <x:c r="B36" s="302" t="str"/>
      <x:c r="C36" s="302" t="str"/>
      <x:c r="D36" s="302" t="str"/>
      <x:c r="E36" s="302" t="str"/>
      <x:c r="F36" s="308" t="str"/>
      <x:c r="G36" s="308" t="str"/>
      <x:c r="H36" s="302" t="str"/>
      <x:c r="I36" s="312" t="str"/>
      <x:c r="J36" s="302" t="str"/>
      <x:c r="K36" s="302" t="str"/>
      <x:c r="L36" s="302" t="str"/>
      <x:c r="M36" s="120" t="str"/>
    </x:row>
    <x:row r="37">
      <x:c r="A37" s="119" t="str"/>
      <x:c r="B37" s="302" t="str"/>
      <x:c r="C37" s="302" t="str"/>
      <x:c r="D37" s="302" t="str"/>
      <x:c r="E37" s="302" t="str"/>
      <x:c r="F37" s="308" t="str"/>
      <x:c r="G37" s="308" t="str"/>
      <x:c r="H37" s="302" t="str"/>
      <x:c r="I37" s="312" t="str"/>
      <x:c r="J37" s="302" t="str"/>
      <x:c r="K37" s="302" t="str"/>
      <x:c r="L37" s="302" t="str"/>
      <x:c r="M37" s="120" t="str"/>
    </x:row>
    <x:row r="38">
      <x:c r="A38" s="119" t="str"/>
      <x:c r="B38" s="302" t="str"/>
      <x:c r="C38" s="302" t="str"/>
      <x:c r="D38" s="302" t="str"/>
      <x:c r="E38" s="302" t="str"/>
      <x:c r="F38" s="308" t="str"/>
      <x:c r="G38" s="308" t="str"/>
      <x:c r="H38" s="302" t="str"/>
      <x:c r="I38" s="312" t="str"/>
      <x:c r="J38" s="302" t="str"/>
      <x:c r="K38" s="302" t="str"/>
      <x:c r="L38" s="302" t="str"/>
      <x:c r="M38" s="120" t="str"/>
    </x:row>
    <x:row r="39">
      <x:c r="A39" s="119" t="str"/>
      <x:c r="B39" s="302" t="str"/>
      <x:c r="C39" s="302" t="str"/>
      <x:c r="D39" s="302" t="str"/>
      <x:c r="E39" s="302" t="str"/>
      <x:c r="F39" s="308" t="str"/>
      <x:c r="G39" s="308" t="str"/>
      <x:c r="H39" s="302" t="str"/>
      <x:c r="I39" s="312" t="str"/>
      <x:c r="J39" s="302" t="str"/>
      <x:c r="K39" s="302" t="str"/>
      <x:c r="L39" s="302" t="str"/>
      <x:c r="M39" s="120" t="str"/>
    </x:row>
    <x:row r="40">
      <x:c r="A40" s="119" t="str"/>
      <x:c r="B40" s="302" t="str"/>
      <x:c r="C40" s="302" t="str"/>
      <x:c r="D40" s="302" t="str"/>
      <x:c r="E40" s="302" t="str"/>
      <x:c r="F40" s="308" t="str"/>
      <x:c r="G40" s="308" t="str"/>
      <x:c r="H40" s="302" t="str"/>
      <x:c r="I40" s="312" t="str"/>
      <x:c r="J40" s="302" t="str"/>
      <x:c r="K40" s="302" t="str"/>
      <x:c r="L40" s="302" t="str"/>
      <x:c r="M40" s="120" t="str"/>
    </x:row>
    <x:row r="41">
      <x:c r="A41" s="119" t="str"/>
      <x:c r="B41" s="302" t="str"/>
      <x:c r="C41" s="302" t="str"/>
      <x:c r="D41" s="302" t="str"/>
      <x:c r="E41" s="302" t="str"/>
      <x:c r="F41" s="308" t="str"/>
      <x:c r="G41" s="308" t="str"/>
      <x:c r="H41" s="302" t="str"/>
      <x:c r="I41" s="312" t="str"/>
      <x:c r="J41" s="302" t="str"/>
      <x:c r="K41" s="302" t="str"/>
      <x:c r="L41" s="302" t="str"/>
      <x:c r="M41" s="120" t="str"/>
    </x:row>
    <x:row r="42">
      <x:c r="A42" s="119" t="str"/>
      <x:c r="B42" s="302" t="str"/>
      <x:c r="C42" s="302" t="str"/>
      <x:c r="D42" s="302" t="str"/>
      <x:c r="E42" s="302" t="str"/>
      <x:c r="F42" s="308" t="str"/>
      <x:c r="G42" s="308" t="str"/>
      <x:c r="H42" s="302" t="str"/>
      <x:c r="I42" s="312" t="str"/>
      <x:c r="J42" s="302" t="str"/>
      <x:c r="K42" s="302" t="str"/>
      <x:c r="L42" s="302" t="str"/>
      <x:c r="M42" s="120" t="str"/>
    </x:row>
    <x:row r="43">
      <x:c r="A43" s="119" t="str"/>
      <x:c r="B43" s="302" t="str"/>
      <x:c r="C43" s="302" t="str"/>
      <x:c r="D43" s="302" t="str"/>
      <x:c r="E43" s="302" t="str"/>
      <x:c r="F43" s="308" t="str"/>
      <x:c r="G43" s="308" t="str"/>
      <x:c r="H43" s="302" t="str"/>
      <x:c r="I43" s="312" t="str"/>
      <x:c r="J43" s="302" t="str"/>
      <x:c r="K43" s="302" t="str"/>
      <x:c r="L43" s="302" t="str"/>
      <x:c r="M43" s="120" t="str"/>
    </x:row>
    <x:row r="44">
      <x:c r="A44" s="119" t="str"/>
      <x:c r="B44" s="302" t="str"/>
      <x:c r="C44" s="302" t="str"/>
      <x:c r="D44" s="302" t="str"/>
      <x:c r="E44" s="302" t="str"/>
      <x:c r="F44" s="308" t="str"/>
      <x:c r="G44" s="308" t="str"/>
      <x:c r="H44" s="302" t="str"/>
      <x:c r="I44" s="312" t="str"/>
      <x:c r="J44" s="302" t="str"/>
      <x:c r="K44" s="302" t="str"/>
      <x:c r="L44" s="302" t="str"/>
      <x:c r="M44" s="120" t="str"/>
    </x:row>
    <x:row r="45">
      <x:c r="A45" s="119" t="str"/>
      <x:c r="B45" s="302" t="str"/>
      <x:c r="C45" s="302" t="str"/>
      <x:c r="D45" s="302" t="str"/>
      <x:c r="E45" s="302" t="str"/>
      <x:c r="F45" s="308" t="str"/>
      <x:c r="G45" s="308" t="str"/>
      <x:c r="H45" s="302" t="str"/>
      <x:c r="I45" s="312" t="str"/>
      <x:c r="J45" s="302" t="str"/>
      <x:c r="K45" s="302" t="str"/>
      <x:c r="L45" s="302" t="str"/>
      <x:c r="M45" s="120" t="str"/>
    </x:row>
    <x:row r="46">
      <x:c r="A46" s="119" t="str"/>
      <x:c r="B46" s="302" t="str"/>
      <x:c r="C46" s="302" t="str"/>
      <x:c r="D46" s="302" t="str"/>
      <x:c r="E46" s="302" t="str"/>
      <x:c r="F46" s="308" t="str"/>
      <x:c r="G46" s="308" t="str"/>
      <x:c r="H46" s="302" t="str"/>
      <x:c r="I46" s="312" t="str"/>
      <x:c r="J46" s="302" t="str"/>
      <x:c r="K46" s="302" t="str"/>
      <x:c r="L46" s="302" t="str"/>
      <x:c r="M46" s="120" t="str"/>
    </x:row>
    <x:row r="47">
      <x:c r="A47" s="119" t="str"/>
      <x:c r="B47" s="302" t="str"/>
      <x:c r="C47" s="302" t="str"/>
      <x:c r="D47" s="302" t="str"/>
      <x:c r="E47" s="302" t="str"/>
      <x:c r="F47" s="308" t="str"/>
      <x:c r="G47" s="308" t="str"/>
      <x:c r="H47" s="302" t="str"/>
      <x:c r="I47" s="312" t="str"/>
      <x:c r="J47" s="302" t="str"/>
      <x:c r="K47" s="302" t="str"/>
      <x:c r="L47" s="302" t="str"/>
      <x:c r="M47" s="120" t="str"/>
    </x:row>
    <x:row r="48">
      <x:c r="A48" s="119" t="str"/>
      <x:c r="B48" s="302" t="str"/>
      <x:c r="C48" s="302" t="str"/>
      <x:c r="D48" s="302" t="str"/>
      <x:c r="E48" s="302" t="str"/>
      <x:c r="F48" s="308" t="str"/>
      <x:c r="G48" s="308" t="str"/>
      <x:c r="H48" s="302" t="str"/>
      <x:c r="I48" s="312" t="str"/>
      <x:c r="J48" s="302" t="str"/>
      <x:c r="K48" s="302" t="str"/>
      <x:c r="L48" s="302" t="str"/>
      <x:c r="M48" s="120" t="str"/>
    </x:row>
    <x:row r="49">
      <x:c r="A49" s="119" t="str"/>
      <x:c r="B49" s="302" t="str"/>
      <x:c r="C49" s="302" t="str"/>
      <x:c r="D49" s="302" t="str"/>
      <x:c r="E49" s="302" t="str"/>
      <x:c r="F49" s="308" t="str"/>
      <x:c r="G49" s="308" t="str"/>
      <x:c r="H49" s="302" t="str"/>
      <x:c r="I49" s="312" t="str"/>
      <x:c r="J49" s="302" t="str"/>
      <x:c r="K49" s="302" t="str"/>
      <x:c r="L49" s="302" t="str"/>
      <x:c r="M49" s="120" t="str"/>
    </x:row>
    <x:row r="50">
      <x:c r="A50" s="119" t="str"/>
      <x:c r="B50" s="302" t="str"/>
      <x:c r="C50" s="302" t="str"/>
      <x:c r="D50" s="302" t="str"/>
      <x:c r="E50" s="302" t="str"/>
      <x:c r="F50" s="308" t="str"/>
      <x:c r="G50" s="308" t="str"/>
      <x:c r="H50" s="302" t="str"/>
      <x:c r="I50" s="312" t="str"/>
      <x:c r="J50" s="302" t="str"/>
      <x:c r="K50" s="302" t="str"/>
      <x:c r="L50" s="302" t="str"/>
      <x:c r="M50" s="120" t="str"/>
    </x:row>
    <x:row r="51">
      <x:c r="A51" s="119" t="str"/>
      <x:c r="B51" s="302" t="str"/>
      <x:c r="C51" s="302" t="str"/>
      <x:c r="D51" s="302" t="str"/>
      <x:c r="E51" s="302" t="str"/>
      <x:c r="F51" s="308" t="str"/>
      <x:c r="G51" s="308" t="str"/>
      <x:c r="H51" s="302" t="str"/>
      <x:c r="I51" s="312" t="str"/>
      <x:c r="J51" s="302" t="str"/>
      <x:c r="K51" s="302" t="str"/>
      <x:c r="L51" s="302" t="str"/>
      <x:c r="M51" s="120" t="str"/>
    </x:row>
    <x:row r="52">
      <x:c r="A52" s="119" t="str"/>
      <x:c r="B52" s="302" t="str"/>
      <x:c r="C52" s="302" t="str"/>
      <x:c r="D52" s="302" t="str"/>
      <x:c r="E52" s="302" t="str"/>
      <x:c r="F52" s="308" t="str"/>
      <x:c r="G52" s="308" t="str"/>
      <x:c r="H52" s="302" t="str"/>
      <x:c r="I52" s="312" t="str"/>
      <x:c r="J52" s="302" t="str"/>
      <x:c r="K52" s="302" t="str"/>
      <x:c r="L52" s="302" t="str"/>
      <x:c r="M52" s="120" t="str"/>
    </x:row>
    <x:row r="53">
      <x:c r="A53" s="119" t="str"/>
      <x:c r="B53" s="302" t="str"/>
      <x:c r="C53" s="302" t="str"/>
      <x:c r="D53" s="302" t="str"/>
      <x:c r="E53" s="302" t="str"/>
      <x:c r="F53" s="308" t="str"/>
      <x:c r="G53" s="308" t="str"/>
      <x:c r="H53" s="302" t="str"/>
      <x:c r="I53" s="312" t="str"/>
      <x:c r="J53" s="302" t="str"/>
      <x:c r="K53" s="302" t="str"/>
      <x:c r="L53" s="302" t="str"/>
      <x:c r="M53" s="120" t="str"/>
    </x:row>
    <x:row r="54">
      <x:c r="A54" s="119" t="str"/>
      <x:c r="B54" s="302" t="str"/>
      <x:c r="C54" s="302" t="str"/>
      <x:c r="D54" s="302" t="str"/>
      <x:c r="E54" s="302" t="str"/>
      <x:c r="F54" s="308" t="str"/>
      <x:c r="G54" s="308" t="str"/>
      <x:c r="H54" s="302" t="str"/>
      <x:c r="I54" s="312" t="str"/>
      <x:c r="J54" s="302" t="str"/>
      <x:c r="K54" s="302" t="str"/>
      <x:c r="L54" s="302" t="str"/>
      <x:c r="M54" s="120" t="str"/>
    </x:row>
    <x:row r="55">
      <x:c r="A55" s="119" t="str"/>
      <x:c r="B55" s="302" t="str"/>
      <x:c r="C55" s="302" t="str"/>
      <x:c r="D55" s="302" t="str"/>
      <x:c r="E55" s="302" t="str"/>
      <x:c r="F55" s="308" t="str"/>
      <x:c r="G55" s="308" t="str"/>
      <x:c r="H55" s="302" t="str"/>
      <x:c r="I55" s="312" t="str"/>
      <x:c r="J55" s="302" t="str"/>
      <x:c r="K55" s="302" t="str"/>
      <x:c r="L55" s="302" t="str"/>
      <x:c r="M55" s="120" t="str"/>
    </x:row>
    <x:row r="56">
      <x:c r="A56" s="119" t="str"/>
      <x:c r="B56" s="302" t="str"/>
      <x:c r="C56" s="302" t="str"/>
      <x:c r="D56" s="302" t="str"/>
      <x:c r="E56" s="302" t="str"/>
      <x:c r="F56" s="308" t="str"/>
      <x:c r="G56" s="308" t="str"/>
      <x:c r="H56" s="302" t="str"/>
      <x:c r="I56" s="312" t="str"/>
      <x:c r="J56" s="302" t="str"/>
      <x:c r="K56" s="302" t="str"/>
      <x:c r="L56" s="302" t="str"/>
      <x:c r="M56" s="120" t="str"/>
    </x:row>
    <x:row r="57">
      <x:c r="A57" s="119" t="str"/>
      <x:c r="B57" s="302" t="str"/>
      <x:c r="C57" s="302" t="str"/>
      <x:c r="D57" s="302" t="str"/>
      <x:c r="E57" s="302" t="str"/>
      <x:c r="F57" s="308" t="str"/>
      <x:c r="G57" s="308" t="str"/>
      <x:c r="H57" s="302" t="str"/>
      <x:c r="I57" s="312" t="str"/>
      <x:c r="J57" s="302" t="str"/>
      <x:c r="K57" s="302" t="str"/>
      <x:c r="L57" s="302" t="str"/>
      <x:c r="M57" s="120" t="str"/>
    </x:row>
    <x:row r="58">
      <x:c r="A58" s="119" t="str"/>
      <x:c r="B58" s="302" t="str"/>
      <x:c r="C58" s="302" t="str"/>
      <x:c r="D58" s="302" t="str"/>
      <x:c r="E58" s="302" t="str"/>
      <x:c r="F58" s="308" t="str"/>
      <x:c r="G58" s="308" t="str"/>
      <x:c r="H58" s="302" t="str"/>
      <x:c r="I58" s="312" t="str"/>
      <x:c r="J58" s="302" t="str"/>
      <x:c r="K58" s="302" t="str"/>
      <x:c r="L58" s="302" t="str"/>
      <x:c r="M58" s="120" t="str"/>
    </x:row>
    <x:row r="59">
      <x:c r="A59" s="119" t="str"/>
      <x:c r="B59" s="302" t="str"/>
      <x:c r="C59" s="302" t="str"/>
      <x:c r="D59" s="302" t="str"/>
      <x:c r="E59" s="302" t="str"/>
      <x:c r="F59" s="308" t="str"/>
      <x:c r="G59" s="308" t="str"/>
      <x:c r="H59" s="302" t="str"/>
      <x:c r="I59" s="312" t="str"/>
      <x:c r="J59" s="302" t="str"/>
      <x:c r="K59" s="302" t="str"/>
      <x:c r="L59" s="302" t="str"/>
      <x:c r="M59" s="120" t="str"/>
    </x:row>
    <x:row r="60">
      <x:c r="A60" s="119" t="str"/>
      <x:c r="B60" s="302" t="str"/>
      <x:c r="C60" s="302" t="str"/>
      <x:c r="D60" s="302" t="str"/>
      <x:c r="E60" s="302" t="str"/>
      <x:c r="F60" s="308" t="str"/>
      <x:c r="G60" s="308" t="str"/>
      <x:c r="H60" s="302" t="str"/>
      <x:c r="I60" s="312" t="str"/>
      <x:c r="J60" s="302" t="str"/>
      <x:c r="K60" s="302" t="str"/>
      <x:c r="L60" s="302" t="str"/>
      <x:c r="M60" s="120" t="str"/>
    </x:row>
    <x:row r="61">
      <x:c r="A61" s="119" t="str"/>
      <x:c r="B61" s="302" t="str"/>
      <x:c r="C61" s="302" t="str"/>
      <x:c r="D61" s="302" t="str"/>
      <x:c r="E61" s="302" t="str"/>
      <x:c r="F61" s="308" t="str"/>
      <x:c r="G61" s="308" t="str"/>
      <x:c r="H61" s="302" t="str"/>
      <x:c r="I61" s="312" t="str"/>
      <x:c r="J61" s="302" t="str"/>
      <x:c r="K61" s="302" t="str"/>
      <x:c r="L61" s="302" t="str"/>
      <x:c r="M61" s="120" t="str"/>
    </x:row>
    <x:row r="62">
      <x:c r="A62" s="119" t="str"/>
      <x:c r="B62" s="302" t="str"/>
      <x:c r="C62" s="302" t="str"/>
      <x:c r="D62" s="302" t="str"/>
      <x:c r="E62" s="302" t="str"/>
      <x:c r="F62" s="308" t="str"/>
      <x:c r="G62" s="308" t="str"/>
      <x:c r="H62" s="302" t="str"/>
      <x:c r="I62" s="312" t="str"/>
      <x:c r="J62" s="302" t="str"/>
      <x:c r="K62" s="302" t="str"/>
      <x:c r="L62" s="302" t="str"/>
      <x:c r="M62" s="120" t="str"/>
    </x:row>
    <x:row r="63">
      <x:c r="A63" s="119" t="str"/>
      <x:c r="B63" s="302" t="str"/>
      <x:c r="C63" s="302" t="str"/>
      <x:c r="D63" s="302" t="str"/>
      <x:c r="E63" s="302" t="str"/>
      <x:c r="F63" s="308" t="str"/>
      <x:c r="G63" s="308" t="str"/>
      <x:c r="H63" s="302" t="str"/>
      <x:c r="I63" s="312" t="str"/>
      <x:c r="J63" s="302" t="str"/>
      <x:c r="K63" s="302" t="str"/>
      <x:c r="L63" s="302" t="str"/>
      <x:c r="M63" s="120" t="str"/>
    </x:row>
    <x:row r="64">
      <x:c r="A64" s="119" t="str"/>
      <x:c r="B64" s="302" t="str"/>
      <x:c r="C64" s="302" t="str"/>
      <x:c r="D64" s="302" t="str"/>
      <x:c r="E64" s="302" t="str"/>
      <x:c r="F64" s="308" t="str"/>
      <x:c r="G64" s="308" t="str"/>
      <x:c r="H64" s="302" t="str"/>
      <x:c r="I64" s="312" t="str"/>
      <x:c r="J64" s="302" t="str"/>
      <x:c r="K64" s="302" t="str"/>
      <x:c r="L64" s="302" t="str"/>
      <x:c r="M64" s="120" t="str"/>
    </x:row>
    <x:row r="65">
      <x:c r="A65" s="121" t="str"/>
      <x:c r="B65" s="303" t="str"/>
      <x:c r="C65" s="303" t="str"/>
      <x:c r="D65" s="303" t="str"/>
      <x:c r="E65" s="303" t="str"/>
      <x:c r="F65" s="309" t="str"/>
      <x:c r="G65" s="309" t="str"/>
      <x:c r="H65" s="303" t="str"/>
      <x:c r="I65" s="313" t="str"/>
      <x:c r="J65" s="303" t="str"/>
      <x:c r="K65" s="303" t="str"/>
      <x:c r="L65" s="303" t="str"/>
      <x:c r="M65" s="122" t="str"/>
    </x:row>
  </x:sheetData>
  <x:mergeCells>
    <x:mergeCell ref="A1:M1"/>
    <x:mergeCell ref="A7:M7"/>
  </x:mergeCells>
  <x:conditionalFormatting sqref="H11:H65">
    <x:cfRule type="expression" dxfId="3" priority="1">
      <x:formula>OR(INDIRECT("RC",0)="Completed",INDIRECT("RC",0)="Closed",INDIRECT("RC",0)="Approved",INDIRECT("RC",0)="Fully Implemented")</x:formula>
    </x:cfRule>
    <x:cfRule type="expression" dxfId="4" priority="2">
      <x:formula>OR(INDIRECT("RC",0)="Blocked",INDIRECT("RC",0)="Not Implemented",INDIRECT("RC",0)="Major Gap")</x:formula>
    </x:cfRule>
    <x:cfRule type="expression" dxfId="5" priority="3">
      <x:formula>OR(INDIRECT("RC",0)="In Progress",INDIRECT("RC",0)="Partially Implemented",INDIRECT("RC",0)="Under Review")</x:formula>
    </x:cfRule>
  </x:conditionalFormatting>
  <x:dataValidations count="3">
    <x:dataValidation type="list" sqref="E11:E65">
      <x:formula1>"High,Medium,Low"</x:formula1>
    </x:dataValidation>
    <x:dataValidation type="list" sqref="H11:H65">
      <x:formula1>"Not Started,Planned,Open,In Progress,Blocked,Completed,Closed"</x:formula1>
    </x:dataValidation>
    <x:dataValidation type="list" sqref="M11:M6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b464f6dc6a488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9" t="str">
        <x:v>EnMS Documentation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35" t="str">
        <x:v>Document Code</x:v>
      </x:c>
      <x:c r="B3" s="196" t="str">
        <x:v>EnMS-RPT-010</x:v>
      </x:c>
      <x:c r="C3" s="239" t="str">
        <x:v>Version</x:v>
      </x:c>
      <x:c r="D3" s="196" t="str">
        <x:v>1.0</x:v>
      </x:c>
      <x:c r="E3" s="239" t="str">
        <x:v>Classification</x:v>
      </x:c>
      <x:c r="F3" s="197" t="str">
        <x:v>INTERNAL</x:v>
      </x:c>
    </x:row>
    <x:row r="4">
      <x:c r="A4" s="243" t="str">
        <x:v>Applicable Standard</x:v>
      </x:c>
      <x:c r="B4" s="199" t="str">
        <x:v>ISO 50001:2018 + Amendment 1:2024</x:v>
      </x:c>
      <x:c r="C4" s="247" t="str">
        <x:v>Effective Date</x:v>
      </x:c>
      <x:c r="D4" s="200" t="n">
        <x:v>46284</x:v>
      </x:c>
      <x:c r="E4" s="247" t="str">
        <x:v>Document Owner</x:v>
      </x:c>
      <x:c r="F4" s="201" t="str">
        <x:v>[DOCUMENT OWNER]</x:v>
      </x:c>
    </x:row>
    <x:row r="5">
      <x:c r="A5" s="251" t="str">
        <x:v>Website</x:v>
      </x:c>
      <x:c r="B5" s="203" t="str">
        <x:v>www.iso-toolkits.org</x:v>
      </x:c>
      <x:c r="C5" s="255" t="str">
        <x:v>Email</x:v>
      </x:c>
      <x:c r="D5" s="203" t="str">
        <x:v>info@iso-toolkits.org</x:v>
      </x:c>
      <x:c r="E5" s="255" t="str">
        <x:v>Organization</x:v>
      </x:c>
      <x:c r="F5" s="204" t="str">
        <x:v>[ORGANIZATION NAME]</x:v>
      </x:c>
    </x:row>
    <x:row r="7">
      <x:c r="A7" s="264" t="str">
        <x:v>[Note] KPI cards always show Actual Data only. When no Actual Data exists, the chart uses the five Example Data rows and is labelled as illustrative.</x:v>
      </x:c>
      <x:c r="B7" s="265"/>
      <x:c r="C7" s="265"/>
      <x:c r="D7" s="265"/>
      <x:c r="E7" s="265"/>
      <x:c r="F7" s="265"/>
      <x:c r="G7" s="265"/>
      <x:c r="H7" s="265"/>
      <x:c r="I7" s="265"/>
      <x:c r="J7" s="265"/>
      <x:c r="K7" s="265"/>
      <x:c r="L7" s="265"/>
      <x:c r="M7" s="265"/>
      <x:c r="N7" s="266"/>
    </x:row>
    <x:row r="9">
      <x:c r="A9" s="285" t="str">
        <x:v>KPI</x:v>
      </x:c>
      <x:c r="B9" s="287" t="str">
        <x:v>Value</x:v>
      </x:c>
      <x:c r="D9" s="285" t="str">
        <x:v>Chart Control</x:v>
      </x:c>
      <x:c r="E9" s="287" t="str">
        <x:v>Value</x:v>
      </x:c>
    </x:row>
    <x:row r="10">
      <x:c r="A10" s="38" t="str">
        <x:v>Actual Tracker Items</x:v>
      </x:c>
      <x:c r="B10" s="39" t="n">
        <x:f>COUNTIF('Implementation Tracker'!$M$11:$M$65,"Actual Data")</x:f>
        <x:v>0</x:v>
      </x:c>
      <x:c r="D10" s="38" t="str">
        <x:v>Chart Data Mode</x:v>
      </x:c>
      <x:c r="E10" s="39" t="str">
        <x:f>IF(COUNTIF('Implementation Tracker'!$M$11:$M$65,"Actual Data")&gt;0,"Actual Data","Illustrative Data")</x:f>
        <x:v>Illustrative Data</x:v>
      </x:c>
    </x:row>
    <x:row r="11">
      <x:c r="A11" s="38" t="str">
        <x:v>Completed / Closed</x:v>
      </x:c>
      <x:c r="B11" s="39" t="n">
        <x:f>COUNTIFS('Implementation Tracker'!$M$11:$M$65,"Actual Data",'Implementation Tracker'!$H$11:$H$65,"Completed")+COUNTIFS('Implementation Tracker'!$M$11:$M$65,"Actual Data",'Implementation Tracker'!$H$11:$H$65,"Closed")</x:f>
        <x:v>0</x:v>
      </x:c>
      <x:c r="D11" s="40" t="str">
        <x:v>Chart Source Type</x:v>
      </x:c>
      <x:c r="E11" s="41" t="str">
        <x:f>IF(COUNTIF('Implementation Tracker'!$M$11:$M$65,"Actual Data")&gt;0,"Actual Data","Example Data")</x:f>
        <x:v>Example Data</x:v>
      </x:c>
    </x:row>
    <x:row r="12">
      <x:c r="A12" s="38" t="str">
        <x:v>In Progress</x:v>
      </x:c>
      <x:c r="B12" s="39" t="n">
        <x:f>COUNTIFS('Implementation Tracker'!$M$11:$M$65,"Actual Data",'Implementation Tracker'!$H$11:$H$65,"In Progress")</x:f>
        <x:v>0</x:v>
      </x:c>
    </x:row>
    <x:row r="13">
      <x:c r="A13" s="38" t="str">
        <x:v>Blocked</x:v>
      </x:c>
      <x:c r="B13" s="39" t="n">
        <x:f>COUNTIFS('Implementation Tracker'!$M$11:$M$65,"Actual Data",'Implementation Tracker'!$H$11:$H$65,"Blocked")</x:f>
        <x:v>0</x:v>
      </x:c>
    </x:row>
    <x:row r="14">
      <x:c r="A14" s="38" t="str">
        <x:v>High Priority Open</x:v>
      </x:c>
      <x:c r="B14" s="39" t="n">
        <x:f>COUNTIFS('Implementation Tracker'!$M$11:$M$65,"Actual Data",'Implementation Tracker'!$E$11:$E$65,"High",'Implementation Tracker'!$H$11:$H$65,"&lt;&gt;Completed",'Implementation Tracker'!$H$11:$H$65,"&lt;&gt;Closed")</x:f>
        <x:v>0</x:v>
      </x:c>
      <x:c r="D14" s="285" t="str">
        <x:v>Status</x:v>
      </x:c>
      <x:c r="E14" s="287" t="str">
        <x:v>Count</x:v>
      </x:c>
    </x:row>
    <x:row r="15">
      <x:c r="A15" s="40" t="str">
        <x:v>Average % Complete</x:v>
      </x:c>
      <x:c r="B15" s="316" t="n">
        <x:f>IF(B10=0,0,SUMIFS('Implementation Tracker'!$I$11:$I$65,'Implementation Tracker'!$M$11:$M$65,"Actual Data")/B10)</x:f>
        <x:v>0</x:v>
      </x:c>
      <x:c r="D15" s="119" t="str">
        <x:v>Not Started</x:v>
      </x:c>
      <x:c r="E15" s="120" t="n">
        <x:f>COUNTIFS('Implementation Tracker'!$M$11:$M$65,$E$11,'Implementation Tracker'!$H$11:$H$65,D15)</x:f>
        <x:v>0</x:v>
      </x:c>
    </x:row>
    <x:row r="16">
      <x:c r="D16" s="119" t="str">
        <x:v>Planned</x:v>
      </x:c>
      <x:c r="E16" s="120" t="n">
        <x:f>COUNTIFS('Implementation Tracker'!$M$11:$M$65,$E$11,'Implementation Tracker'!$H$11:$H$65,D16)</x:f>
        <x:v>1</x:v>
      </x:c>
    </x:row>
    <x:row r="17">
      <x:c r="D17" s="119" t="str">
        <x:v>In Progress</x:v>
      </x:c>
      <x:c r="E17" s="120" t="n">
        <x:f>COUNTIFS('Implementation Tracker'!$M$11:$M$65,$E$11,'Implementation Tracker'!$H$11:$H$65,D17)</x:f>
        <x:v>1</x:v>
      </x:c>
    </x:row>
    <x:row r="18">
      <x:c r="D18" s="119" t="str">
        <x:v>Blocked</x:v>
      </x:c>
      <x:c r="E18" s="120" t="n">
        <x:f>COUNTIFS('Implementation Tracker'!$M$11:$M$65,$E$11,'Implementation Tracker'!$H$11:$H$65,D18)</x:f>
        <x:v>1</x:v>
      </x:c>
    </x:row>
    <x:row r="19">
      <x:c r="D19" s="121" t="str">
        <x:v>Completed</x:v>
      </x:c>
      <x:c r="E19" s="122" t="n">
        <x:f>COUNTIFS('Implementation Tracker'!$M$11:$M$65,$E$11,'Implementation Tracker'!$H$11:$H$65,D19)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348c88d5ec134b66"/>
</x:worksheet>
</file>