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56519a4b4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55fcc0c350b45b9"/>
    <x:sheet xmlns:r="http://schemas.openxmlformats.org/officeDocument/2006/relationships" name="Evaluation Checklist" sheetId="2" r:id="Rd48ba95d840c49d2"/>
    <x:sheet xmlns:r="http://schemas.openxmlformats.org/officeDocument/2006/relationships" name="Summary" sheetId="3" r:id="Ra00724cd356841e5"/>
    <x:sheet xmlns:r="http://schemas.openxmlformats.org/officeDocument/2006/relationships" name="Chart Data" sheetId="4" r:id="R646b5b0eafe64c94"/>
    <x:sheet xmlns:r="http://schemas.openxmlformats.org/officeDocument/2006/relationships" name="Reference Data" sheetId="5" r:id="R012f82f63ad7400b"/>
    <x:sheet xmlns:r="http://schemas.openxmlformats.org/officeDocument/2006/relationships" name="Revision History" sheetId="6" r:id="R37cbe7711d714f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7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  <x:xf numFmtId="200" fontId="8" fillId="0" borderId="0" xfId="0" applyNumberFormat="1" applyFont="1" applyFill="1" applyBorder="1" applyAlignment="1">
      <x:alignment horizontal="center" vertical="center"/>
    </x:xf>
    <x:xf numFmtId="20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0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d03837f2c44fe" /><Relationship Type="http://schemas.openxmlformats.org/officeDocument/2006/relationships/theme" Target="/xl/theme/theme1.xml" Id="Rfeda263d011e4829" /><Relationship Type="http://schemas.openxmlformats.org/officeDocument/2006/relationships/sharedStrings" Target="/xl/sharedStrings.xml" Id="R1597444e37934096" /><Relationship Type="http://schemas.openxmlformats.org/officeDocument/2006/relationships/worksheet" Target="/xl/worksheets/sheet1.xml" Id="R455fcc0c350b45b9" /><Relationship Type="http://schemas.openxmlformats.org/officeDocument/2006/relationships/worksheet" Target="/xl/worksheets/sheet2.xml" Id="Rd48ba95d840c49d2" /><Relationship Type="http://schemas.openxmlformats.org/officeDocument/2006/relationships/worksheet" Target="/xl/worksheets/sheet3.xml" Id="Ra00724cd356841e5" /><Relationship Type="http://schemas.openxmlformats.org/officeDocument/2006/relationships/worksheet" Target="/xl/worksheets/sheet4.xml" Id="R646b5b0eafe64c94" /><Relationship Type="http://schemas.openxmlformats.org/officeDocument/2006/relationships/worksheet" Target="/xl/worksheets/sheet5.xml" Id="R012f82f63ad7400b" /><Relationship Type="http://schemas.openxmlformats.org/officeDocument/2006/relationships/worksheet" Target="/xl/worksheets/sheet6.xml" Id="R37cbe7711d714f7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71f34abe99b4500" /><Relationship Type="http://schemas.openxmlformats.org/officeDocument/2006/relationships/chart" Target="/xl/drawings/charts/chart2.xml" Id="R44763096603a4ec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Recommendation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Data'!$A$9:$A$11</c:f>
              <c:strCache>
                <c:ptCount val="0"/>
              </c:strCache>
            </c:strRef>
          </c:cat>
          <c:val>
            <c:numRef>
              <c:f>'Chart Data'!$B$9:$B$11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Privacy Role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Data'!$D$9:$D$11</c:f>
              <c:strCache>
                <c:ptCount val="0"/>
              </c:strCache>
            </c:strRef>
          </c:cat>
          <c:val>
            <c:numRef>
              <c:f>'Chart Data'!$E$9:$E$11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9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71f34abe99b4500"/>
        </a:graphicData>
      </a:graphic>
    </xdr:graphicFrame>
    <xdr:clientData/>
  </xdr:twoCellAnchor>
  <xdr:twoCellAnchor>
    <xdr:from>
      <xdr:col>9</xdr:col>
      <xdr:colOff>0</xdr:colOff>
      <xdr:row>6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4763096603a4ec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upplierPrivacyEvaluationTable" displayName="SupplierPrivacyEvaluationTable" ref="A5:X65" headerRowCount="1" totalsRowCount="0" totalsRowShown="0">
  <x:tableColumns count="24">
    <x:tableColumn id="1" name="Data Type"/>
    <x:tableColumn id="2" name="Evaluation ID"/>
    <x:tableColumn id="3" name="Supplier / Service"/>
    <x:tableColumn id="4" name="Supplier Type"/>
    <x:tableColumn id="5" name="PII Access?"/>
    <x:tableColumn id="6" name="Privacy Role"/>
    <x:tableColumn id="7" name="Processing / PII Scope"/>
    <x:tableColumn id="8" name="Processing Locations / Regions"/>
    <x:tableColumn id="9" name="Governance Score"/>
    <x:tableColumn id="10" name="Contract / Instructions Score"/>
    <x:tableColumn id="11" name="Privacy Risk / Design Score"/>
    <x:tableColumn id="12" name="Security / Incident Score"/>
    <x:tableColumn id="13" name="Sub-processor Score"/>
    <x:tableColumn id="14" name="PII Principal Support Score"/>
    <x:tableColumn id="15" name="Retention / Deletion Score"/>
    <x:tableColumn id="16" name="Transfer / Location Score"/>
    <x:tableColumn id="17" name="Assurance / Audit Score"/>
    <x:tableColumn id="18" name="Continuity / Exit Score"/>
    <x:tableColumn id="19" name="Weighted Score"/>
    <x:tableColumn id="20" name="Recommendation"/>
    <x:tableColumn id="21" name="Key Gap / Condition"/>
    <x:tableColumn id="22" name="Action Owner"/>
    <x:tableColumn id="23" name="Review Status"/>
    <x:tableColumn id="2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9a5c8a8d227466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9b28d535b52b47dc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Supplier Privacy Evaluation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PIMS-CHK-003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Supplier privacy due diligence must be proportionate to actual processing. Verify legal, contractual, cross-border and sector obligations separately; this scoring method is an illustrative toolkit method, not an ISO/IEC 27701 mandated score.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before onboarding, renewal or material change of suppliers that may access, host, process, transmit or support systems containing PII. The workbook combines privacy-scope screening, weighted evaluation, evidence capture, risk-based recommendation and review status.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0">
      <x:c r="A10" s="30"/>
      <x:c r="B10" s="30"/>
      <x:c r="C10" s="30"/>
      <x:c r="D10" s="30"/>
      <x:c r="E10" s="30"/>
      <x:c r="F10" s="30"/>
      <x:c r="G10" s="30"/>
      <x:c r="H10" s="30"/>
    </x:row>
    <x:row r="12">
      <x:c r="A12" s="43" t="str">
        <x:v>1</x:v>
      </x:c>
      <x:c r="B12" s="30" t="str">
        <x:v>The first five rows are Illustrative Data and are excluded from Actual KPI/Summary.</x:v>
      </x:c>
    </x:row>
    <x:row r="13">
      <x:c r="A13" s="43" t="str">
        <x:v>2</x:v>
      </x:c>
      <x:c r="B13" s="30" t="str">
        <x:v>Set Data Type = Actual Data for real supplier evaluations.</x:v>
      </x:c>
    </x:row>
    <x:row r="14">
      <x:c r="A14" s="43" t="str">
        <x:v>3</x:v>
      </x:c>
      <x:c r="B14" s="30" t="str">
        <x:v>Confirm whether the supplier has PII access and the supplier privacy role before applying detailed criteria.</x:v>
      </x:c>
    </x:row>
    <x:row r="15">
      <x:c r="A15" s="43" t="str">
        <x:v>4</x:v>
      </x:c>
      <x:c r="B15" s="30" t="str">
        <x:v>Scores are 1–5: 1 = material weakness / insufficient evidence; 5 = strong evidence and effective control.</x:v>
      </x:c>
    </x:row>
    <x:row r="16">
      <x:c r="A16" s="43" t="str">
        <x:v>5</x:v>
      </x:c>
      <x:c r="B16" s="30" t="str">
        <x:v>Weighting is illustrative and may be adjusted to the organization's approved supplier/privacy risk method.</x:v>
      </x:c>
    </x:row>
    <x:row r="17">
      <x:c r="A17" s="43" t="str">
        <x:v>6</x:v>
      </x:c>
      <x:c r="B17" s="30" t="str">
        <x:v>A critical contractual, transfer, incident, deletion or security concern may override the numeric recommendation.</x:v>
      </x:c>
    </x:row>
    <x:row r="18">
      <x:c r="A18" s="43" t="str">
        <x:v>7</x:v>
      </x:c>
      <x:c r="B18" s="30" t="str">
        <x:v>Collect evidence appropriate to service risk; avoid unnecessary copies of real PII in the evaluation workbook.</x:v>
      </x:c>
    </x:row>
    <x:row r="19">
      <x:c r="A19" s="43" t="str">
        <x:v>8</x:v>
      </x:c>
      <x:c r="B19" s="30" t="str">
        <x:v>Reassess after material service change, incident, new sub-processor, significant location change or planned review.</x:v>
      </x:c>
    </x:row>
    <x:row r="20">
      <x:c r="A20" s="43" t="str">
        <x:v>9</x:v>
      </x:c>
      <x:c r="B20" s="30" t="str">
        <x:v>Charts show Illustrative Data until Actual Data exists, then switch automatically.</x:v>
      </x:c>
    </x:row>
    <x:row r="21">
      <x:c r="A21" s="43" t="str">
        <x:v>10</x:v>
      </x:c>
      <x:c r="B21" s="30" t="str">
        <x:v>Official ISO source: https://www.iso.org/standard/27701</x:v>
      </x:c>
    </x:row>
  </x:sheetData>
  <x:mergeCells>
    <x:mergeCell ref="A1:H1"/>
    <x:mergeCell ref="A2:H2"/>
    <x:mergeCell ref="A3:H3"/>
    <x:mergeCell ref="A4:H4"/>
    <x:mergeCell ref="A6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31" hidden="0" customWidth="1"/>
    <x:col min="4" max="4" width="20" hidden="0" customWidth="1"/>
    <x:col min="5" max="5" width="12" hidden="0" customWidth="1"/>
    <x:col min="6" max="6" width="22" hidden="0" customWidth="1"/>
    <x:col min="7" max="7" width="38" hidden="0" customWidth="1"/>
    <x:col min="8" max="8" width="30" hidden="0" customWidth="1"/>
    <x:col min="9" max="9" width="14" hidden="0" customWidth="1"/>
    <x:col min="10" max="10" width="17" hidden="0" customWidth="1"/>
    <x:col min="11" max="11" width="18" hidden="0" customWidth="1"/>
    <x:col min="12" max="12" width="17" hidden="0" customWidth="1"/>
    <x:col min="13" max="13" width="15" hidden="0" customWidth="1"/>
    <x:col min="14" max="14" width="18" hidden="0" customWidth="1"/>
    <x:col min="15" max="15" width="17" hidden="0" customWidth="1"/>
    <x:col min="16" max="16" width="17" hidden="0" customWidth="1"/>
    <x:col min="17" max="17" width="16" hidden="0" customWidth="1"/>
    <x:col min="18" max="18" width="16" hidden="0" customWidth="1"/>
    <x:col min="19" max="19" width="15" hidden="0" customWidth="1"/>
    <x:col min="20" max="20" width="22" hidden="0" customWidth="1"/>
    <x:col min="21" max="21" width="42" hidden="0" customWidth="1"/>
    <x:col min="22" max="22" width="22" hidden="0" customWidth="1"/>
    <x:col min="23" max="23" width="16" hidden="0" customWidth="1"/>
    <x:col min="24" max="24" width="24" hidden="0" customWidth="1"/>
  </x:cols>
  <x:sheetData>
    <x:row r="1" ht="26" customHeight="1">
      <x:c r="A1" s="5" t="str">
        <x:v>Supplier Privacy Evaluation Checklist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</x:row>
    <x:row r="2">
      <x:c r="A2" s="12" t="str">
        <x:v>Document Code: PIMS-CHK-003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  <x:c r="P3" s="16"/>
      <x:c r="Q3" s="16"/>
      <x:c r="R3" s="16"/>
      <x:c r="S3" s="16"/>
      <x:c r="T3" s="16"/>
      <x:c r="U3" s="16"/>
      <x:c r="V3" s="16"/>
      <x:c r="W3" s="16"/>
      <x:c r="X3" s="16"/>
    </x:row>
    <x:row r="4" ht="30" customHeight="1">
      <x:c r="A4" s="37" t="str">
        <x:v>[Note] The first 5 rows are Illustrative Data. Do not treat example supplier names or scores as actual due-diligence results.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  <x:c r="U4" s="37"/>
      <x:c r="V4" s="37"/>
      <x:c r="W4" s="37"/>
      <x:c r="X4" s="37"/>
    </x:row>
    <x:row r="5">
      <x:c r="A5" s="22" t="str">
        <x:v>Data Type</x:v>
      </x:c>
      <x:c r="B5" s="22" t="str">
        <x:v>Evaluation ID</x:v>
      </x:c>
      <x:c r="C5" s="22" t="str">
        <x:v>Supplier / Service</x:v>
      </x:c>
      <x:c r="D5" s="22" t="str">
        <x:v>Supplier Type</x:v>
      </x:c>
      <x:c r="E5" s="22" t="str">
        <x:v>PII Access?</x:v>
      </x:c>
      <x:c r="F5" s="22" t="str">
        <x:v>Privacy Role</x:v>
      </x:c>
      <x:c r="G5" s="22" t="str">
        <x:v>Processing / PII Scope</x:v>
      </x:c>
      <x:c r="H5" s="22" t="str">
        <x:v>Processing Locations / Regions</x:v>
      </x:c>
      <x:c r="I5" s="22" t="str">
        <x:v>Governance Score</x:v>
      </x:c>
      <x:c r="J5" s="22" t="str">
        <x:v>Contract / Instructions Score</x:v>
      </x:c>
      <x:c r="K5" s="22" t="str">
        <x:v>Privacy Risk / Design Score</x:v>
      </x:c>
      <x:c r="L5" s="22" t="str">
        <x:v>Security / Incident Score</x:v>
      </x:c>
      <x:c r="M5" s="22" t="str">
        <x:v>Sub-processor Score</x:v>
      </x:c>
      <x:c r="N5" s="22" t="str">
        <x:v>PII Principal Support Score</x:v>
      </x:c>
      <x:c r="O5" s="22" t="str">
        <x:v>Retention / Deletion Score</x:v>
      </x:c>
      <x:c r="P5" s="22" t="str">
        <x:v>Transfer / Location Score</x:v>
      </x:c>
      <x:c r="Q5" s="22" t="str">
        <x:v>Assurance / Audit Score</x:v>
      </x:c>
      <x:c r="R5" s="22" t="str">
        <x:v>Continuity / Exit Score</x:v>
      </x:c>
      <x:c r="S5" s="22" t="str">
        <x:v>Weighted Score</x:v>
      </x:c>
      <x:c r="T5" s="22" t="str">
        <x:v>Recommendation</x:v>
      </x:c>
      <x:c r="U5" s="22" t="str">
        <x:v>Key Gap / Condition</x:v>
      </x:c>
      <x:c r="V5" s="22" t="str">
        <x:v>Action Owner</x:v>
      </x:c>
      <x:c r="W5" s="22" t="str">
        <x:v>Review Status</x:v>
      </x:c>
      <x:c r="X5" s="22" t="str">
        <x:v>Notes</x:v>
      </x:c>
    </x:row>
    <x:row r="6">
      <x:c r="A6" s="49" t="str">
        <x:v>Example Data</x:v>
      </x:c>
      <x:c r="B6" s="46" t="str">
        <x:v>EX-SPE-001</x:v>
      </x:c>
      <x:c r="C6" s="46" t="str">
        <x:v>Illustrative Cloud Collaboration Service</x:v>
      </x:c>
      <x:c r="D6" s="46" t="str">
        <x:v>SaaS</x:v>
      </x:c>
      <x:c r="E6" s="46" t="str">
        <x:v>Yes</x:v>
      </x:c>
      <x:c r="F6" s="46" t="str">
        <x:v>PII Processor</x:v>
      </x:c>
      <x:c r="G6" s="46" t="str">
        <x:v>Business contact and collaboration content</x:v>
      </x:c>
      <x:c r="H6" s="46" t="str">
        <x:v>Multiple approved service regions</x:v>
      </x:c>
      <x:c r="I6" s="46" t="n">
        <x:v>5</x:v>
      </x:c>
      <x:c r="J6" s="46" t="n">
        <x:v>5</x:v>
      </x:c>
      <x:c r="K6" s="46" t="n">
        <x:v>4</x:v>
      </x:c>
      <x:c r="L6" s="46" t="n">
        <x:v>5</x:v>
      </x:c>
      <x:c r="M6" s="46" t="n">
        <x:v>4</x:v>
      </x:c>
      <x:c r="N6" s="46" t="n">
        <x:v>4</x:v>
      </x:c>
      <x:c r="O6" s="46" t="n">
        <x:v>4</x:v>
      </x:c>
      <x:c r="P6" s="46" t="n">
        <x:v>4</x:v>
      </x:c>
      <x:c r="Q6" s="46" t="n">
        <x:v>5</x:v>
      </x:c>
      <x:c r="R6" s="46" t="n">
        <x:v>5</x:v>
      </x:c>
      <x:c r="S6" s="52" t="n">
        <x:f>IF(A6="","",IF(COUNT(I6:R6)=0,"",SUMPRODUCT(I6:R6,{0.10,0.14,0.10,0.14,0.10,0.08,0.10,0.08,0.08,0.08})/5))</x:f>
        <x:v>0.908</x:v>
      </x:c>
      <x:c r="T6" s="46" t="str">
        <x:f>IF(S6="","",IF(S6&gt;=0.85,"Approved",IF(S6&gt;=0.70,"Conditionally Approved","Not Approved")))</x:f>
        <x:v>Approved</x:v>
      </x:c>
      <x:c r="U6" s="46" t="str">
        <x:v>Maintain current sub-processor monitoring.</x:v>
      </x:c>
      <x:c r="V6" s="46" t="str">
        <x:v>Privacy Manager</x:v>
      </x:c>
      <x:c r="W6" s="46" t="str">
        <x:v>Validated</x:v>
      </x:c>
      <x:c r="X6" s="46" t="str">
        <x:v>Illustrative Data</x:v>
      </x:c>
    </x:row>
    <x:row r="7">
      <x:c r="A7" s="49" t="str">
        <x:v>Example Data</x:v>
      </x:c>
      <x:c r="B7" s="46" t="str">
        <x:v>EX-SPE-002</x:v>
      </x:c>
      <x:c r="C7" s="46" t="str">
        <x:v>Illustrative Recruitment Platform</x:v>
      </x:c>
      <x:c r="D7" s="46" t="str">
        <x:v>SaaS</x:v>
      </x:c>
      <x:c r="E7" s="46" t="str">
        <x:v>Yes</x:v>
      </x:c>
      <x:c r="F7" s="46" t="str">
        <x:v>PII Processor</x:v>
      </x:c>
      <x:c r="G7" s="46" t="str">
        <x:v>Applicant profile, recruitment workflow and communications</x:v>
      </x:c>
      <x:c r="H7" s="46" t="str">
        <x:v>Primary regional hosting; support access from additional location</x:v>
      </x:c>
      <x:c r="I7" s="46" t="n">
        <x:v>4</x:v>
      </x:c>
      <x:c r="J7" s="46" t="n">
        <x:v>4</x:v>
      </x:c>
      <x:c r="K7" s="46" t="n">
        <x:v>4</x:v>
      </x:c>
      <x:c r="L7" s="46" t="n">
        <x:v>4</x:v>
      </x:c>
      <x:c r="M7" s="46" t="n">
        <x:v>3</x:v>
      </x:c>
      <x:c r="N7" s="46" t="n">
        <x:v>5</x:v>
      </x:c>
      <x:c r="O7" s="46" t="n">
        <x:v>4</x:v>
      </x:c>
      <x:c r="P7" s="46" t="n">
        <x:v>3</x:v>
      </x:c>
      <x:c r="Q7" s="46" t="n">
        <x:v>4</x:v>
      </x:c>
      <x:c r="R7" s="46" t="n">
        <x:v>4</x:v>
      </x:c>
      <x:c r="S7" s="52" t="n">
        <x:f>IF(A7="","",IF(COUNT(I7:R7)=0,"",SUMPRODUCT(I7:R7,{0.10,0.14,0.10,0.14,0.10,0.08,0.10,0.08,0.08,0.08})/5))</x:f>
        <x:v>0.7799999999999999</x:v>
      </x:c>
      <x:c r="T7" s="46" t="str">
        <x:f>IF(S7="","",IF(S7&gt;=0.85,"Approved",IF(S7&gt;=0.70,"Conditionally Approved","Not Approved")))</x:f>
        <x:v>Conditionally Approved</x:v>
      </x:c>
      <x:c r="U7" s="46" t="str">
        <x:v>Complete documented review of transfer/location evidence and sub-processor notification process.</x:v>
      </x:c>
      <x:c r="V7" s="46" t="str">
        <x:v>Procurement Privacy Lead</x:v>
      </x:c>
      <x:c r="W7" s="46" t="str">
        <x:v>In Progress</x:v>
      </x:c>
      <x:c r="X7" s="46" t="str">
        <x:v>Illustrative Data</x:v>
      </x:c>
    </x:row>
    <x:row r="8">
      <x:c r="A8" s="49" t="str">
        <x:v>Example Data</x:v>
      </x:c>
      <x:c r="B8" s="46" t="str">
        <x:v>EX-SPE-003</x:v>
      </x:c>
      <x:c r="C8" s="46" t="str">
        <x:v>Illustrative Office Catering Supplier</x:v>
      </x:c>
      <x:c r="D8" s="46" t="str">
        <x:v>On-site Service</x:v>
      </x:c>
      <x:c r="E8" s="46" t="str">
        <x:v>No</x:v>
      </x:c>
      <x:c r="F8" s="46" t="str">
        <x:v>No PII Access</x:v>
      </x:c>
      <x:c r="G8" s="46" t="str">
        <x:v>No planned PII processing beyond business contact administration</x:v>
      </x:c>
      <x:c r="H8" s="46" t="str">
        <x:v>Local service location</x:v>
      </x:c>
      <x:c r="I8" s="46" t="n">
        <x:v>4</x:v>
      </x:c>
      <x:c r="J8" s="46" t="n">
        <x:v>4</x:v>
      </x:c>
      <x:c r="K8" s="46" t="n">
        <x:v>4</x:v>
      </x:c>
      <x:c r="L8" s="46" t="n">
        <x:v>3</x:v>
      </x:c>
      <x:c r="M8" s="46" t="n">
        <x:v>5</x:v>
      </x:c>
      <x:c r="N8" s="46" t="n">
        <x:v>5</x:v>
      </x:c>
      <x:c r="O8" s="46" t="n">
        <x:v>5</x:v>
      </x:c>
      <x:c r="P8" s="46" t="n">
        <x:v>5</x:v>
      </x:c>
      <x:c r="Q8" s="46" t="n">
        <x:v>4</x:v>
      </x:c>
      <x:c r="R8" s="46" t="n">
        <x:v>4</x:v>
      </x:c>
      <x:c r="S8" s="52" t="n">
        <x:f>IF(A8="","",IF(COUNT(I8:R8)=0,"",SUMPRODUCT(I8:R8,{0.10,0.14,0.10,0.14,0.10,0.08,0.10,0.08,0.08,0.08})/5))</x:f>
        <x:v>0.844</x:v>
      </x:c>
      <x:c r="T8" s="46" t="str">
        <x:f>IF(S8="","",IF(S8&gt;=0.85,"Approved",IF(S8&gt;=0.70,"Conditionally Approved","Not Approved")))</x:f>
        <x:v>Conditionally Approved</x:v>
      </x:c>
      <x:c r="U8" s="46" t="str">
        <x:v>Limit access to business contact information only.</x:v>
      </x:c>
      <x:c r="V8" s="46" t="str">
        <x:v>Procurement Manager</x:v>
      </x:c>
      <x:c r="W8" s="46" t="str">
        <x:v>Validated</x:v>
      </x:c>
      <x:c r="X8" s="46" t="str">
        <x:v>Illustrative Data</x:v>
      </x:c>
    </x:row>
    <x:row r="9">
      <x:c r="A9" s="49" t="str">
        <x:v>Example Data</x:v>
      </x:c>
      <x:c r="B9" s="46" t="str">
        <x:v>EX-SPE-004</x:v>
      </x:c>
      <x:c r="C9" s="46" t="str">
        <x:v>Illustrative Customer Analytics Service</x:v>
      </x:c>
      <x:c r="D9" s="46" t="str">
        <x:v>Analytics SaaS</x:v>
      </x:c>
      <x:c r="E9" s="46" t="str">
        <x:v>Yes</x:v>
      </x:c>
      <x:c r="F9" s="46" t="str">
        <x:v>PII Processor</x:v>
      </x:c>
      <x:c r="G9" s="46" t="str">
        <x:v>Pseudonymous customer interaction analytics with approved identifiers</x:v>
      </x:c>
      <x:c r="H9" s="46" t="str">
        <x:v>Two processing regions; sub-processors used</x:v>
      </x:c>
      <x:c r="I9" s="46" t="n">
        <x:v>3</x:v>
      </x:c>
      <x:c r="J9" s="46" t="n">
        <x:v>3</x:v>
      </x:c>
      <x:c r="K9" s="46" t="n">
        <x:v>3</x:v>
      </x:c>
      <x:c r="L9" s="46" t="n">
        <x:v>4</x:v>
      </x:c>
      <x:c r="M9" s="46" t="n">
        <x:v>2</x:v>
      </x:c>
      <x:c r="N9" s="46" t="n">
        <x:v>3</x:v>
      </x:c>
      <x:c r="O9" s="46" t="n">
        <x:v>3</x:v>
      </x:c>
      <x:c r="P9" s="46" t="n">
        <x:v>2</x:v>
      </x:c>
      <x:c r="Q9" s="46" t="n">
        <x:v>3</x:v>
      </x:c>
      <x:c r="R9" s="46" t="n">
        <x:v>3</x:v>
      </x:c>
      <x:c r="S9" s="52" t="n">
        <x:f>IF(A9="","",IF(COUNT(I9:R9)=0,"",SUMPRODUCT(I9:R9,{0.10,0.14,0.10,0.14,0.10,0.08,0.10,0.08,0.08,0.08})/5))</x:f>
        <x:v>0.5920000000000002</x:v>
      </x:c>
      <x:c r="T9" s="46" t="str">
        <x:f>IF(S9="","",IF(S9&gt;=0.85,"Approved",IF(S9&gt;=0.70,"Conditionally Approved","Not Approved")))</x:f>
        <x:v>Not Approved</x:v>
      </x:c>
      <x:c r="U9" s="46" t="str">
        <x:v>Material gaps in sub-processor governance and location/transfer evidence require closure before onboarding.</x:v>
      </x:c>
      <x:c r="V9" s="46" t="str">
        <x:v>Privacy Risk Owner</x:v>
      </x:c>
      <x:c r="W9" s="46" t="str">
        <x:v>Draft</x:v>
      </x:c>
      <x:c r="X9" s="46" t="str">
        <x:v>Illustrative Data</x:v>
      </x:c>
    </x:row>
    <x:row r="10">
      <x:c r="A10" s="49" t="str">
        <x:v>Example Data</x:v>
      </x:c>
      <x:c r="B10" s="46" t="str">
        <x:v>EX-SPE-005</x:v>
      </x:c>
      <x:c r="C10" s="46" t="str">
        <x:v>Illustrative Secure Document Disposal Service</x:v>
      </x:c>
      <x:c r="D10" s="46" t="str">
        <x:v>Physical / Managed Service</x:v>
      </x:c>
      <x:c r="E10" s="46" t="str">
        <x:v>Yes</x:v>
      </x:c>
      <x:c r="F10" s="46" t="str">
        <x:v>PII Processor</x:v>
      </x:c>
      <x:c r="G10" s="46" t="str">
        <x:v>Paper records containing PII pending secure destruction</x:v>
      </x:c>
      <x:c r="H10" s="46" t="str">
        <x:v>Local collection and destruction facilities</x:v>
      </x:c>
      <x:c r="I10" s="46" t="n">
        <x:v>4</x:v>
      </x:c>
      <x:c r="J10" s="46" t="n">
        <x:v>4</x:v>
      </x:c>
      <x:c r="K10" s="46" t="n">
        <x:v>4</x:v>
      </x:c>
      <x:c r="L10" s="46" t="n">
        <x:v>4</x:v>
      </x:c>
      <x:c r="M10" s="46" t="n">
        <x:v>4</x:v>
      </x:c>
      <x:c r="N10" s="46" t="n">
        <x:v>3</x:v>
      </x:c>
      <x:c r="O10" s="46" t="n">
        <x:v>5</x:v>
      </x:c>
      <x:c r="P10" s="46" t="n">
        <x:v>5</x:v>
      </x:c>
      <x:c r="Q10" s="46" t="n">
        <x:v>4</x:v>
      </x:c>
      <x:c r="R10" s="46" t="n">
        <x:v>4</x:v>
      </x:c>
      <x:c r="S10" s="52" t="n">
        <x:f>IF(A10="","",IF(COUNT(I10:R10)=0,"",SUMPRODUCT(I10:R10,{0.10,0.14,0.10,0.14,0.10,0.08,0.10,0.08,0.08,0.08})/5))</x:f>
        <x:v>0.8200000000000001</x:v>
      </x:c>
      <x:c r="T10" s="46" t="str">
        <x:f>IF(S10="","",IF(S10&gt;=0.85,"Approved",IF(S10&gt;=0.70,"Conditionally Approved","Not Approved")))</x:f>
        <x:v>Conditionally Approved</x:v>
      </x:c>
      <x:c r="U10" s="46" t="str">
        <x:v>Verify chain-of-custody evidence and periodic destruction certificates.</x:v>
      </x:c>
      <x:c r="V10" s="46" t="str">
        <x:v>Records Manager</x:v>
      </x:c>
      <x:c r="W10" s="46" t="str">
        <x:v>In Progress</x:v>
      </x:c>
      <x:c r="X10" s="46" t="str">
        <x:v>Illustrative Data</x:v>
      </x:c>
    </x:row>
    <x:row r="11">
      <x:c r="A11" s="30" t="str"/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  <x:c r="L11" s="30" t="str"/>
      <x:c r="M11" s="30" t="str"/>
      <x:c r="N11" s="30" t="str"/>
      <x:c r="O11" s="30" t="str"/>
      <x:c r="P11" s="30" t="str"/>
      <x:c r="Q11" s="30" t="str"/>
      <x:c r="R11" s="30" t="str"/>
      <x:c r="S11" s="53" t="str">
        <x:f>IF(A11="","",IF(COUNT(I11:R11)=0,"",SUMPRODUCT(I11:R11,{0.10,0.14,0.10,0.14,0.10,0.08,0.10,0.08,0.08,0.08})/5))</x:f>
      </x:c>
      <x:c r="T11" s="30" t="str">
        <x:f>IF(S11="","",IF(S11&gt;=0.85,"Approved",IF(S11&gt;=0.70,"Conditionally Approved","Not Approved")))</x:f>
      </x:c>
      <x:c r="U11" s="30" t="str"/>
      <x:c r="V11" s="30" t="str"/>
      <x:c r="W11" s="30" t="str"/>
      <x:c r="X11" s="30" t="str"/>
    </x:row>
    <x:row r="12">
      <x:c r="A12" s="30" t="str"/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  <x:c r="L12" s="30" t="str"/>
      <x:c r="M12" s="30" t="str"/>
      <x:c r="N12" s="30" t="str"/>
      <x:c r="O12" s="30" t="str"/>
      <x:c r="P12" s="30" t="str"/>
      <x:c r="Q12" s="30" t="str"/>
      <x:c r="R12" s="30" t="str"/>
      <x:c r="S12" s="53" t="str">
        <x:f>IF(A12="","",IF(COUNT(I12:R12)=0,"",SUMPRODUCT(I12:R12,{0.10,0.14,0.10,0.14,0.10,0.08,0.10,0.08,0.08,0.08})/5))</x:f>
      </x:c>
      <x:c r="T12" s="30" t="str">
        <x:f>IF(S12="","",IF(S12&gt;=0.85,"Approved",IF(S12&gt;=0.70,"Conditionally Approved","Not Approved")))</x:f>
      </x:c>
      <x:c r="U12" s="30" t="str"/>
      <x:c r="V12" s="30" t="str"/>
      <x:c r="W12" s="30" t="str"/>
      <x:c r="X12" s="30" t="str"/>
    </x:row>
    <x:row r="13">
      <x:c r="A13" s="30" t="str"/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  <x:c r="L13" s="30" t="str"/>
      <x:c r="M13" s="30" t="str"/>
      <x:c r="N13" s="30" t="str"/>
      <x:c r="O13" s="30" t="str"/>
      <x:c r="P13" s="30" t="str"/>
      <x:c r="Q13" s="30" t="str"/>
      <x:c r="R13" s="30" t="str"/>
      <x:c r="S13" s="53" t="str">
        <x:f>IF(A13="","",IF(COUNT(I13:R13)=0,"",SUMPRODUCT(I13:R13,{0.10,0.14,0.10,0.14,0.10,0.08,0.10,0.08,0.08,0.08})/5))</x:f>
      </x:c>
      <x:c r="T13" s="30" t="str">
        <x:f>IF(S13="","",IF(S13&gt;=0.85,"Approved",IF(S13&gt;=0.70,"Conditionally Approved","Not Approved")))</x:f>
      </x:c>
      <x:c r="U13" s="30" t="str"/>
      <x:c r="V13" s="30" t="str"/>
      <x:c r="W13" s="30" t="str"/>
      <x:c r="X13" s="30" t="str"/>
    </x:row>
    <x:row r="14">
      <x:c r="A14" s="30" t="str"/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  <x:c r="L14" s="30" t="str"/>
      <x:c r="M14" s="30" t="str"/>
      <x:c r="N14" s="30" t="str"/>
      <x:c r="O14" s="30" t="str"/>
      <x:c r="P14" s="30" t="str"/>
      <x:c r="Q14" s="30" t="str"/>
      <x:c r="R14" s="30" t="str"/>
      <x:c r="S14" s="53" t="str">
        <x:f>IF(A14="","",IF(COUNT(I14:R14)=0,"",SUMPRODUCT(I14:R14,{0.10,0.14,0.10,0.14,0.10,0.08,0.10,0.08,0.08,0.08})/5))</x:f>
      </x:c>
      <x:c r="T14" s="30" t="str">
        <x:f>IF(S14="","",IF(S14&gt;=0.85,"Approved",IF(S14&gt;=0.70,"Conditionally Approved","Not Approved")))</x:f>
      </x:c>
      <x:c r="U14" s="30" t="str"/>
      <x:c r="V14" s="30" t="str"/>
      <x:c r="W14" s="30" t="str"/>
      <x:c r="X14" s="30" t="str"/>
    </x:row>
    <x:row r="15">
      <x:c r="A15" s="30" t="str"/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  <x:c r="L15" s="30" t="str"/>
      <x:c r="M15" s="30" t="str"/>
      <x:c r="N15" s="30" t="str"/>
      <x:c r="O15" s="30" t="str"/>
      <x:c r="P15" s="30" t="str"/>
      <x:c r="Q15" s="30" t="str"/>
      <x:c r="R15" s="30" t="str"/>
      <x:c r="S15" s="53" t="str">
        <x:f>IF(A15="","",IF(COUNT(I15:R15)=0,"",SUMPRODUCT(I15:R15,{0.10,0.14,0.10,0.14,0.10,0.08,0.10,0.08,0.08,0.08})/5))</x:f>
      </x:c>
      <x:c r="T15" s="30" t="str">
        <x:f>IF(S15="","",IF(S15&gt;=0.85,"Approved",IF(S15&gt;=0.70,"Conditionally Approved","Not Approved")))</x:f>
      </x:c>
      <x:c r="U15" s="30" t="str"/>
      <x:c r="V15" s="30" t="str"/>
      <x:c r="W15" s="30" t="str"/>
      <x:c r="X15" s="30" t="str"/>
    </x:row>
    <x:row r="16">
      <x:c r="A16" s="30" t="str"/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  <x:c r="L16" s="30" t="str"/>
      <x:c r="M16" s="30" t="str"/>
      <x:c r="N16" s="30" t="str"/>
      <x:c r="O16" s="30" t="str"/>
      <x:c r="P16" s="30" t="str"/>
      <x:c r="Q16" s="30" t="str"/>
      <x:c r="R16" s="30" t="str"/>
      <x:c r="S16" s="53" t="str">
        <x:f>IF(A16="","",IF(COUNT(I16:R16)=0,"",SUMPRODUCT(I16:R16,{0.10,0.14,0.10,0.14,0.10,0.08,0.10,0.08,0.08,0.08})/5))</x:f>
      </x:c>
      <x:c r="T16" s="30" t="str">
        <x:f>IF(S16="","",IF(S16&gt;=0.85,"Approved",IF(S16&gt;=0.70,"Conditionally Approved","Not Approved")))</x:f>
      </x:c>
      <x:c r="U16" s="30" t="str"/>
      <x:c r="V16" s="30" t="str"/>
      <x:c r="W16" s="30" t="str"/>
      <x:c r="X16" s="30" t="str"/>
    </x:row>
    <x:row r="17">
      <x:c r="A17" s="30" t="str"/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  <x:c r="L17" s="30" t="str"/>
      <x:c r="M17" s="30" t="str"/>
      <x:c r="N17" s="30" t="str"/>
      <x:c r="O17" s="30" t="str"/>
      <x:c r="P17" s="30" t="str"/>
      <x:c r="Q17" s="30" t="str"/>
      <x:c r="R17" s="30" t="str"/>
      <x:c r="S17" s="53" t="str">
        <x:f>IF(A17="","",IF(COUNT(I17:R17)=0,"",SUMPRODUCT(I17:R17,{0.10,0.14,0.10,0.14,0.10,0.08,0.10,0.08,0.08,0.08})/5))</x:f>
      </x:c>
      <x:c r="T17" s="30" t="str">
        <x:f>IF(S17="","",IF(S17&gt;=0.85,"Approved",IF(S17&gt;=0.70,"Conditionally Approved","Not Approved")))</x:f>
      </x:c>
      <x:c r="U17" s="30" t="str"/>
      <x:c r="V17" s="30" t="str"/>
      <x:c r="W17" s="30" t="str"/>
      <x:c r="X17" s="30" t="str"/>
    </x:row>
    <x:row r="18">
      <x:c r="A18" s="30" t="str"/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  <x:c r="L18" s="30" t="str"/>
      <x:c r="M18" s="30" t="str"/>
      <x:c r="N18" s="30" t="str"/>
      <x:c r="O18" s="30" t="str"/>
      <x:c r="P18" s="30" t="str"/>
      <x:c r="Q18" s="30" t="str"/>
      <x:c r="R18" s="30" t="str"/>
      <x:c r="S18" s="53" t="str">
        <x:f>IF(A18="","",IF(COUNT(I18:R18)=0,"",SUMPRODUCT(I18:R18,{0.10,0.14,0.10,0.14,0.10,0.08,0.10,0.08,0.08,0.08})/5))</x:f>
      </x:c>
      <x:c r="T18" s="30" t="str">
        <x:f>IF(S18="","",IF(S18&gt;=0.85,"Approved",IF(S18&gt;=0.70,"Conditionally Approved","Not Approved")))</x:f>
      </x:c>
      <x:c r="U18" s="30" t="str"/>
      <x:c r="V18" s="30" t="str"/>
      <x:c r="W18" s="30" t="str"/>
      <x:c r="X18" s="30" t="str"/>
    </x:row>
    <x:row r="19">
      <x:c r="A19" s="30" t="str"/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  <x:c r="L19" s="30" t="str"/>
      <x:c r="M19" s="30" t="str"/>
      <x:c r="N19" s="30" t="str"/>
      <x:c r="O19" s="30" t="str"/>
      <x:c r="P19" s="30" t="str"/>
      <x:c r="Q19" s="30" t="str"/>
      <x:c r="R19" s="30" t="str"/>
      <x:c r="S19" s="53" t="str">
        <x:f>IF(A19="","",IF(COUNT(I19:R19)=0,"",SUMPRODUCT(I19:R19,{0.10,0.14,0.10,0.14,0.10,0.08,0.10,0.08,0.08,0.08})/5))</x:f>
      </x:c>
      <x:c r="T19" s="30" t="str">
        <x:f>IF(S19="","",IF(S19&gt;=0.85,"Approved",IF(S19&gt;=0.70,"Conditionally Approved","Not Approved")))</x:f>
      </x:c>
      <x:c r="U19" s="30" t="str"/>
      <x:c r="V19" s="30" t="str"/>
      <x:c r="W19" s="30" t="str"/>
      <x:c r="X19" s="30" t="str"/>
    </x:row>
    <x:row r="20">
      <x:c r="A20" s="30" t="str"/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  <x:c r="L20" s="30" t="str"/>
      <x:c r="M20" s="30" t="str"/>
      <x:c r="N20" s="30" t="str"/>
      <x:c r="O20" s="30" t="str"/>
      <x:c r="P20" s="30" t="str"/>
      <x:c r="Q20" s="30" t="str"/>
      <x:c r="R20" s="30" t="str"/>
      <x:c r="S20" s="53" t="str">
        <x:f>IF(A20="","",IF(COUNT(I20:R20)=0,"",SUMPRODUCT(I20:R20,{0.10,0.14,0.10,0.14,0.10,0.08,0.10,0.08,0.08,0.08})/5))</x:f>
      </x:c>
      <x:c r="T20" s="30" t="str">
        <x:f>IF(S20="","",IF(S20&gt;=0.85,"Approved",IF(S20&gt;=0.70,"Conditionally Approved","Not Approved")))</x:f>
      </x:c>
      <x:c r="U20" s="30" t="str"/>
      <x:c r="V20" s="30" t="str"/>
      <x:c r="W20" s="30" t="str"/>
      <x:c r="X20" s="30" t="str"/>
    </x:row>
    <x:row r="21">
      <x:c r="A21" s="30" t="str"/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  <x:c r="L21" s="30" t="str"/>
      <x:c r="M21" s="30" t="str"/>
      <x:c r="N21" s="30" t="str"/>
      <x:c r="O21" s="30" t="str"/>
      <x:c r="P21" s="30" t="str"/>
      <x:c r="Q21" s="30" t="str"/>
      <x:c r="R21" s="30" t="str"/>
      <x:c r="S21" s="53" t="str">
        <x:f>IF(A21="","",IF(COUNT(I21:R21)=0,"",SUMPRODUCT(I21:R21,{0.10,0.14,0.10,0.14,0.10,0.08,0.10,0.08,0.08,0.08})/5))</x:f>
      </x:c>
      <x:c r="T21" s="30" t="str">
        <x:f>IF(S21="","",IF(S21&gt;=0.85,"Approved",IF(S21&gt;=0.70,"Conditionally Approved","Not Approved")))</x:f>
      </x:c>
      <x:c r="U21" s="30" t="str"/>
      <x:c r="V21" s="30" t="str"/>
      <x:c r="W21" s="30" t="str"/>
      <x:c r="X21" s="30" t="str"/>
    </x:row>
    <x:row r="22">
      <x:c r="A22" s="30" t="str"/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  <x:c r="L22" s="30" t="str"/>
      <x:c r="M22" s="30" t="str"/>
      <x:c r="N22" s="30" t="str"/>
      <x:c r="O22" s="30" t="str"/>
      <x:c r="P22" s="30" t="str"/>
      <x:c r="Q22" s="30" t="str"/>
      <x:c r="R22" s="30" t="str"/>
      <x:c r="S22" s="53" t="str">
        <x:f>IF(A22="","",IF(COUNT(I22:R22)=0,"",SUMPRODUCT(I22:R22,{0.10,0.14,0.10,0.14,0.10,0.08,0.10,0.08,0.08,0.08})/5))</x:f>
      </x:c>
      <x:c r="T22" s="30" t="str">
        <x:f>IF(S22="","",IF(S22&gt;=0.85,"Approved",IF(S22&gt;=0.70,"Conditionally Approved","Not Approved")))</x:f>
      </x:c>
      <x:c r="U22" s="30" t="str"/>
      <x:c r="V22" s="30" t="str"/>
      <x:c r="W22" s="30" t="str"/>
      <x:c r="X22" s="30" t="str"/>
    </x:row>
    <x:row r="23">
      <x:c r="A23" s="30" t="str"/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  <x:c r="L23" s="30" t="str"/>
      <x:c r="M23" s="30" t="str"/>
      <x:c r="N23" s="30" t="str"/>
      <x:c r="O23" s="30" t="str"/>
      <x:c r="P23" s="30" t="str"/>
      <x:c r="Q23" s="30" t="str"/>
      <x:c r="R23" s="30" t="str"/>
      <x:c r="S23" s="53" t="str">
        <x:f>IF(A23="","",IF(COUNT(I23:R23)=0,"",SUMPRODUCT(I23:R23,{0.10,0.14,0.10,0.14,0.10,0.08,0.10,0.08,0.08,0.08})/5))</x:f>
      </x:c>
      <x:c r="T23" s="30" t="str">
        <x:f>IF(S23="","",IF(S23&gt;=0.85,"Approved",IF(S23&gt;=0.70,"Conditionally Approved","Not Approved")))</x:f>
      </x:c>
      <x:c r="U23" s="30" t="str"/>
      <x:c r="V23" s="30" t="str"/>
      <x:c r="W23" s="30" t="str"/>
      <x:c r="X23" s="30" t="str"/>
    </x:row>
    <x:row r="24">
      <x:c r="A24" s="30" t="str"/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  <x:c r="L24" s="30" t="str"/>
      <x:c r="M24" s="30" t="str"/>
      <x:c r="N24" s="30" t="str"/>
      <x:c r="O24" s="30" t="str"/>
      <x:c r="P24" s="30" t="str"/>
      <x:c r="Q24" s="30" t="str"/>
      <x:c r="R24" s="30" t="str"/>
      <x:c r="S24" s="53" t="str">
        <x:f>IF(A24="","",IF(COUNT(I24:R24)=0,"",SUMPRODUCT(I24:R24,{0.10,0.14,0.10,0.14,0.10,0.08,0.10,0.08,0.08,0.08})/5))</x:f>
      </x:c>
      <x:c r="T24" s="30" t="str">
        <x:f>IF(S24="","",IF(S24&gt;=0.85,"Approved",IF(S24&gt;=0.70,"Conditionally Approved","Not Approved")))</x:f>
      </x:c>
      <x:c r="U24" s="30" t="str"/>
      <x:c r="V24" s="30" t="str"/>
      <x:c r="W24" s="30" t="str"/>
      <x:c r="X24" s="30" t="str"/>
    </x:row>
    <x:row r="25">
      <x:c r="A25" s="30" t="str"/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  <x:c r="L25" s="30" t="str"/>
      <x:c r="M25" s="30" t="str"/>
      <x:c r="N25" s="30" t="str"/>
      <x:c r="O25" s="30" t="str"/>
      <x:c r="P25" s="30" t="str"/>
      <x:c r="Q25" s="30" t="str"/>
      <x:c r="R25" s="30" t="str"/>
      <x:c r="S25" s="53" t="str">
        <x:f>IF(A25="","",IF(COUNT(I25:R25)=0,"",SUMPRODUCT(I25:R25,{0.10,0.14,0.10,0.14,0.10,0.08,0.10,0.08,0.08,0.08})/5))</x:f>
      </x:c>
      <x:c r="T25" s="30" t="str">
        <x:f>IF(S25="","",IF(S25&gt;=0.85,"Approved",IF(S25&gt;=0.70,"Conditionally Approved","Not Approved")))</x:f>
      </x:c>
      <x:c r="U25" s="30" t="str"/>
      <x:c r="V25" s="30" t="str"/>
      <x:c r="W25" s="30" t="str"/>
      <x:c r="X25" s="30" t="str"/>
    </x:row>
    <x:row r="26">
      <x:c r="A26" s="30" t="str"/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  <x:c r="L26" s="30" t="str"/>
      <x:c r="M26" s="30" t="str"/>
      <x:c r="N26" s="30" t="str"/>
      <x:c r="O26" s="30" t="str"/>
      <x:c r="P26" s="30" t="str"/>
      <x:c r="Q26" s="30" t="str"/>
      <x:c r="R26" s="30" t="str"/>
      <x:c r="S26" s="53" t="str">
        <x:f>IF(A26="","",IF(COUNT(I26:R26)=0,"",SUMPRODUCT(I26:R26,{0.10,0.14,0.10,0.14,0.10,0.08,0.10,0.08,0.08,0.08})/5))</x:f>
      </x:c>
      <x:c r="T26" s="30" t="str">
        <x:f>IF(S26="","",IF(S26&gt;=0.85,"Approved",IF(S26&gt;=0.70,"Conditionally Approved","Not Approved")))</x:f>
      </x:c>
      <x:c r="U26" s="30" t="str"/>
      <x:c r="V26" s="30" t="str"/>
      <x:c r="W26" s="30" t="str"/>
      <x:c r="X26" s="30" t="str"/>
    </x:row>
    <x:row r="27">
      <x:c r="A27" s="30" t="str"/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  <x:c r="L27" s="30" t="str"/>
      <x:c r="M27" s="30" t="str"/>
      <x:c r="N27" s="30" t="str"/>
      <x:c r="O27" s="30" t="str"/>
      <x:c r="P27" s="30" t="str"/>
      <x:c r="Q27" s="30" t="str"/>
      <x:c r="R27" s="30" t="str"/>
      <x:c r="S27" s="53" t="str">
        <x:f>IF(A27="","",IF(COUNT(I27:R27)=0,"",SUMPRODUCT(I27:R27,{0.10,0.14,0.10,0.14,0.10,0.08,0.10,0.08,0.08,0.08})/5))</x:f>
      </x:c>
      <x:c r="T27" s="30" t="str">
        <x:f>IF(S27="","",IF(S27&gt;=0.85,"Approved",IF(S27&gt;=0.70,"Conditionally Approved","Not Approved")))</x:f>
      </x:c>
      <x:c r="U27" s="30" t="str"/>
      <x:c r="V27" s="30" t="str"/>
      <x:c r="W27" s="30" t="str"/>
      <x:c r="X27" s="30" t="str"/>
    </x:row>
    <x:row r="28">
      <x:c r="A28" s="30" t="str"/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  <x:c r="L28" s="30" t="str"/>
      <x:c r="M28" s="30" t="str"/>
      <x:c r="N28" s="30" t="str"/>
      <x:c r="O28" s="30" t="str"/>
      <x:c r="P28" s="30" t="str"/>
      <x:c r="Q28" s="30" t="str"/>
      <x:c r="R28" s="30" t="str"/>
      <x:c r="S28" s="53" t="str">
        <x:f>IF(A28="","",IF(COUNT(I28:R28)=0,"",SUMPRODUCT(I28:R28,{0.10,0.14,0.10,0.14,0.10,0.08,0.10,0.08,0.08,0.08})/5))</x:f>
      </x:c>
      <x:c r="T28" s="30" t="str">
        <x:f>IF(S28="","",IF(S28&gt;=0.85,"Approved",IF(S28&gt;=0.70,"Conditionally Approved","Not Approved")))</x:f>
      </x:c>
      <x:c r="U28" s="30" t="str"/>
      <x:c r="V28" s="30" t="str"/>
      <x:c r="W28" s="30" t="str"/>
      <x:c r="X28" s="30" t="str"/>
    </x:row>
    <x:row r="29">
      <x:c r="A29" s="30" t="str"/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0" t="str"/>
      <x:c r="K29" s="30" t="str"/>
      <x:c r="L29" s="30" t="str"/>
      <x:c r="M29" s="30" t="str"/>
      <x:c r="N29" s="30" t="str"/>
      <x:c r="O29" s="30" t="str"/>
      <x:c r="P29" s="30" t="str"/>
      <x:c r="Q29" s="30" t="str"/>
      <x:c r="R29" s="30" t="str"/>
      <x:c r="S29" s="53" t="str">
        <x:f>IF(A29="","",IF(COUNT(I29:R29)=0,"",SUMPRODUCT(I29:R29,{0.10,0.14,0.10,0.14,0.10,0.08,0.10,0.08,0.08,0.08})/5))</x:f>
      </x:c>
      <x:c r="T29" s="30" t="str">
        <x:f>IF(S29="","",IF(S29&gt;=0.85,"Approved",IF(S29&gt;=0.70,"Conditionally Approved","Not Approved")))</x:f>
      </x:c>
      <x:c r="U29" s="30" t="str"/>
      <x:c r="V29" s="30" t="str"/>
      <x:c r="W29" s="30" t="str"/>
      <x:c r="X29" s="30" t="str"/>
    </x:row>
    <x:row r="30">
      <x:c r="A30" s="30" t="str"/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0" t="str"/>
      <x:c r="K30" s="30" t="str"/>
      <x:c r="L30" s="30" t="str"/>
      <x:c r="M30" s="30" t="str"/>
      <x:c r="N30" s="30" t="str"/>
      <x:c r="O30" s="30" t="str"/>
      <x:c r="P30" s="30" t="str"/>
      <x:c r="Q30" s="30" t="str"/>
      <x:c r="R30" s="30" t="str"/>
      <x:c r="S30" s="53" t="str">
        <x:f>IF(A30="","",IF(COUNT(I30:R30)=0,"",SUMPRODUCT(I30:R30,{0.10,0.14,0.10,0.14,0.10,0.08,0.10,0.08,0.08,0.08})/5))</x:f>
      </x:c>
      <x:c r="T30" s="30" t="str">
        <x:f>IF(S30="","",IF(S30&gt;=0.85,"Approved",IF(S30&gt;=0.70,"Conditionally Approved","Not Approved")))</x:f>
      </x:c>
      <x:c r="U30" s="30" t="str"/>
      <x:c r="V30" s="30" t="str"/>
      <x:c r="W30" s="30" t="str"/>
      <x:c r="X30" s="30" t="str"/>
    </x:row>
    <x:row r="31">
      <x:c r="A31" s="30" t="str"/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0" t="str"/>
      <x:c r="K31" s="30" t="str"/>
      <x:c r="L31" s="30" t="str"/>
      <x:c r="M31" s="30" t="str"/>
      <x:c r="N31" s="30" t="str"/>
      <x:c r="O31" s="30" t="str"/>
      <x:c r="P31" s="30" t="str"/>
      <x:c r="Q31" s="30" t="str"/>
      <x:c r="R31" s="30" t="str"/>
      <x:c r="S31" s="53" t="str">
        <x:f>IF(A31="","",IF(COUNT(I31:R31)=0,"",SUMPRODUCT(I31:R31,{0.10,0.14,0.10,0.14,0.10,0.08,0.10,0.08,0.08,0.08})/5))</x:f>
      </x:c>
      <x:c r="T31" s="30" t="str">
        <x:f>IF(S31="","",IF(S31&gt;=0.85,"Approved",IF(S31&gt;=0.70,"Conditionally Approved","Not Approved")))</x:f>
      </x:c>
      <x:c r="U31" s="30" t="str"/>
      <x:c r="V31" s="30" t="str"/>
      <x:c r="W31" s="30" t="str"/>
      <x:c r="X31" s="30" t="str"/>
    </x:row>
    <x:row r="32">
      <x:c r="A32" s="30" t="str"/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0" t="str"/>
      <x:c r="K32" s="30" t="str"/>
      <x:c r="L32" s="30" t="str"/>
      <x:c r="M32" s="30" t="str"/>
      <x:c r="N32" s="30" t="str"/>
      <x:c r="O32" s="30" t="str"/>
      <x:c r="P32" s="30" t="str"/>
      <x:c r="Q32" s="30" t="str"/>
      <x:c r="R32" s="30" t="str"/>
      <x:c r="S32" s="53" t="str">
        <x:f>IF(A32="","",IF(COUNT(I32:R32)=0,"",SUMPRODUCT(I32:R32,{0.10,0.14,0.10,0.14,0.10,0.08,0.10,0.08,0.08,0.08})/5))</x:f>
      </x:c>
      <x:c r="T32" s="30" t="str">
        <x:f>IF(S32="","",IF(S32&gt;=0.85,"Approved",IF(S32&gt;=0.70,"Conditionally Approved","Not Approved")))</x:f>
      </x:c>
      <x:c r="U32" s="30" t="str"/>
      <x:c r="V32" s="30" t="str"/>
      <x:c r="W32" s="30" t="str"/>
      <x:c r="X32" s="30" t="str"/>
    </x:row>
    <x:row r="33">
      <x:c r="A33" s="30" t="str"/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0" t="str"/>
      <x:c r="K33" s="30" t="str"/>
      <x:c r="L33" s="30" t="str"/>
      <x:c r="M33" s="30" t="str"/>
      <x:c r="N33" s="30" t="str"/>
      <x:c r="O33" s="30" t="str"/>
      <x:c r="P33" s="30" t="str"/>
      <x:c r="Q33" s="30" t="str"/>
      <x:c r="R33" s="30" t="str"/>
      <x:c r="S33" s="53" t="str">
        <x:f>IF(A33="","",IF(COUNT(I33:R33)=0,"",SUMPRODUCT(I33:R33,{0.10,0.14,0.10,0.14,0.10,0.08,0.10,0.08,0.08,0.08})/5))</x:f>
      </x:c>
      <x:c r="T33" s="30" t="str">
        <x:f>IF(S33="","",IF(S33&gt;=0.85,"Approved",IF(S33&gt;=0.70,"Conditionally Approved","Not Approved")))</x:f>
      </x:c>
      <x:c r="U33" s="30" t="str"/>
      <x:c r="V33" s="30" t="str"/>
      <x:c r="W33" s="30" t="str"/>
      <x:c r="X33" s="30" t="str"/>
    </x:row>
    <x:row r="34">
      <x:c r="A34" s="30" t="str"/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0" t="str"/>
      <x:c r="K34" s="30" t="str"/>
      <x:c r="L34" s="30" t="str"/>
      <x:c r="M34" s="30" t="str"/>
      <x:c r="N34" s="30" t="str"/>
      <x:c r="O34" s="30" t="str"/>
      <x:c r="P34" s="30" t="str"/>
      <x:c r="Q34" s="30" t="str"/>
      <x:c r="R34" s="30" t="str"/>
      <x:c r="S34" s="53" t="str">
        <x:f>IF(A34="","",IF(COUNT(I34:R34)=0,"",SUMPRODUCT(I34:R34,{0.10,0.14,0.10,0.14,0.10,0.08,0.10,0.08,0.08,0.08})/5))</x:f>
      </x:c>
      <x:c r="T34" s="30" t="str">
        <x:f>IF(S34="","",IF(S34&gt;=0.85,"Approved",IF(S34&gt;=0.70,"Conditionally Approved","Not Approved")))</x:f>
      </x:c>
      <x:c r="U34" s="30" t="str"/>
      <x:c r="V34" s="30" t="str"/>
      <x:c r="W34" s="30" t="str"/>
      <x:c r="X34" s="30" t="str"/>
    </x:row>
    <x:row r="35">
      <x:c r="A35" s="30" t="str"/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0" t="str"/>
      <x:c r="K35" s="30" t="str"/>
      <x:c r="L35" s="30" t="str"/>
      <x:c r="M35" s="30" t="str"/>
      <x:c r="N35" s="30" t="str"/>
      <x:c r="O35" s="30" t="str"/>
      <x:c r="P35" s="30" t="str"/>
      <x:c r="Q35" s="30" t="str"/>
      <x:c r="R35" s="30" t="str"/>
      <x:c r="S35" s="53" t="str">
        <x:f>IF(A35="","",IF(COUNT(I35:R35)=0,"",SUMPRODUCT(I35:R35,{0.10,0.14,0.10,0.14,0.10,0.08,0.10,0.08,0.08,0.08})/5))</x:f>
      </x:c>
      <x:c r="T35" s="30" t="str">
        <x:f>IF(S35="","",IF(S35&gt;=0.85,"Approved",IF(S35&gt;=0.70,"Conditionally Approved","Not Approved")))</x:f>
      </x:c>
      <x:c r="U35" s="30" t="str"/>
      <x:c r="V35" s="30" t="str"/>
      <x:c r="W35" s="30" t="str"/>
      <x:c r="X35" s="30" t="str"/>
    </x:row>
    <x:row r="36">
      <x:c r="A36" s="30" t="str"/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0" t="str"/>
      <x:c r="K36" s="30" t="str"/>
      <x:c r="L36" s="30" t="str"/>
      <x:c r="M36" s="30" t="str"/>
      <x:c r="N36" s="30" t="str"/>
      <x:c r="O36" s="30" t="str"/>
      <x:c r="P36" s="30" t="str"/>
      <x:c r="Q36" s="30" t="str"/>
      <x:c r="R36" s="30" t="str"/>
      <x:c r="S36" s="53" t="str">
        <x:f>IF(A36="","",IF(COUNT(I36:R36)=0,"",SUMPRODUCT(I36:R36,{0.10,0.14,0.10,0.14,0.10,0.08,0.10,0.08,0.08,0.08})/5))</x:f>
      </x:c>
      <x:c r="T36" s="30" t="str">
        <x:f>IF(S36="","",IF(S36&gt;=0.85,"Approved",IF(S36&gt;=0.70,"Conditionally Approved","Not Approved")))</x:f>
      </x:c>
      <x:c r="U36" s="30" t="str"/>
      <x:c r="V36" s="30" t="str"/>
      <x:c r="W36" s="30" t="str"/>
      <x:c r="X36" s="30" t="str"/>
    </x:row>
    <x:row r="37">
      <x:c r="A37" s="30" t="str"/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0" t="str"/>
      <x:c r="K37" s="30" t="str"/>
      <x:c r="L37" s="30" t="str"/>
      <x:c r="M37" s="30" t="str"/>
      <x:c r="N37" s="30" t="str"/>
      <x:c r="O37" s="30" t="str"/>
      <x:c r="P37" s="30" t="str"/>
      <x:c r="Q37" s="30" t="str"/>
      <x:c r="R37" s="30" t="str"/>
      <x:c r="S37" s="53" t="str">
        <x:f>IF(A37="","",IF(COUNT(I37:R37)=0,"",SUMPRODUCT(I37:R37,{0.10,0.14,0.10,0.14,0.10,0.08,0.10,0.08,0.08,0.08})/5))</x:f>
      </x:c>
      <x:c r="T37" s="30" t="str">
        <x:f>IF(S37="","",IF(S37&gt;=0.85,"Approved",IF(S37&gt;=0.70,"Conditionally Approved","Not Approved")))</x:f>
      </x:c>
      <x:c r="U37" s="30" t="str"/>
      <x:c r="V37" s="30" t="str"/>
      <x:c r="W37" s="30" t="str"/>
      <x:c r="X37" s="30" t="str"/>
    </x:row>
    <x:row r="38">
      <x:c r="A38" s="30" t="str"/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0" t="str"/>
      <x:c r="K38" s="30" t="str"/>
      <x:c r="L38" s="30" t="str"/>
      <x:c r="M38" s="30" t="str"/>
      <x:c r="N38" s="30" t="str"/>
      <x:c r="O38" s="30" t="str"/>
      <x:c r="P38" s="30" t="str"/>
      <x:c r="Q38" s="30" t="str"/>
      <x:c r="R38" s="30" t="str"/>
      <x:c r="S38" s="53" t="str">
        <x:f>IF(A38="","",IF(COUNT(I38:R38)=0,"",SUMPRODUCT(I38:R38,{0.10,0.14,0.10,0.14,0.10,0.08,0.10,0.08,0.08,0.08})/5))</x:f>
      </x:c>
      <x:c r="T38" s="30" t="str">
        <x:f>IF(S38="","",IF(S38&gt;=0.85,"Approved",IF(S38&gt;=0.70,"Conditionally Approved","Not Approved")))</x:f>
      </x:c>
      <x:c r="U38" s="30" t="str"/>
      <x:c r="V38" s="30" t="str"/>
      <x:c r="W38" s="30" t="str"/>
      <x:c r="X38" s="30" t="str"/>
    </x:row>
    <x:row r="39">
      <x:c r="A39" s="30" t="str"/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0" t="str"/>
      <x:c r="K39" s="30" t="str"/>
      <x:c r="L39" s="30" t="str"/>
      <x:c r="M39" s="30" t="str"/>
      <x:c r="N39" s="30" t="str"/>
      <x:c r="O39" s="30" t="str"/>
      <x:c r="P39" s="30" t="str"/>
      <x:c r="Q39" s="30" t="str"/>
      <x:c r="R39" s="30" t="str"/>
      <x:c r="S39" s="53" t="str">
        <x:f>IF(A39="","",IF(COUNT(I39:R39)=0,"",SUMPRODUCT(I39:R39,{0.10,0.14,0.10,0.14,0.10,0.08,0.10,0.08,0.08,0.08})/5))</x:f>
      </x:c>
      <x:c r="T39" s="30" t="str">
        <x:f>IF(S39="","",IF(S39&gt;=0.85,"Approved",IF(S39&gt;=0.70,"Conditionally Approved","Not Approved")))</x:f>
      </x:c>
      <x:c r="U39" s="30" t="str"/>
      <x:c r="V39" s="30" t="str"/>
      <x:c r="W39" s="30" t="str"/>
      <x:c r="X39" s="30" t="str"/>
    </x:row>
    <x:row r="40">
      <x:c r="A40" s="30" t="str"/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0" t="str"/>
      <x:c r="K40" s="30" t="str"/>
      <x:c r="L40" s="30" t="str"/>
      <x:c r="M40" s="30" t="str"/>
      <x:c r="N40" s="30" t="str"/>
      <x:c r="O40" s="30" t="str"/>
      <x:c r="P40" s="30" t="str"/>
      <x:c r="Q40" s="30" t="str"/>
      <x:c r="R40" s="30" t="str"/>
      <x:c r="S40" s="53" t="str">
        <x:f>IF(A40="","",IF(COUNT(I40:R40)=0,"",SUMPRODUCT(I40:R40,{0.10,0.14,0.10,0.14,0.10,0.08,0.10,0.08,0.08,0.08})/5))</x:f>
      </x:c>
      <x:c r="T40" s="30" t="str">
        <x:f>IF(S40="","",IF(S40&gt;=0.85,"Approved",IF(S40&gt;=0.70,"Conditionally Approved","Not Approved")))</x:f>
      </x:c>
      <x:c r="U40" s="30" t="str"/>
      <x:c r="V40" s="30" t="str"/>
      <x:c r="W40" s="30" t="str"/>
      <x:c r="X40" s="30" t="str"/>
    </x:row>
    <x:row r="41">
      <x:c r="A41" s="30" t="str"/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30" t="str"/>
      <x:c r="K41" s="30" t="str"/>
      <x:c r="L41" s="30" t="str"/>
      <x:c r="M41" s="30" t="str"/>
      <x:c r="N41" s="30" t="str"/>
      <x:c r="O41" s="30" t="str"/>
      <x:c r="P41" s="30" t="str"/>
      <x:c r="Q41" s="30" t="str"/>
      <x:c r="R41" s="30" t="str"/>
      <x:c r="S41" s="53" t="str">
        <x:f>IF(A41="","",IF(COUNT(I41:R41)=0,"",SUMPRODUCT(I41:R41,{0.10,0.14,0.10,0.14,0.10,0.08,0.10,0.08,0.08,0.08})/5))</x:f>
      </x:c>
      <x:c r="T41" s="30" t="str">
        <x:f>IF(S41="","",IF(S41&gt;=0.85,"Approved",IF(S41&gt;=0.70,"Conditionally Approved","Not Approved")))</x:f>
      </x:c>
      <x:c r="U41" s="30" t="str"/>
      <x:c r="V41" s="30" t="str"/>
      <x:c r="W41" s="30" t="str"/>
      <x:c r="X41" s="30" t="str"/>
    </x:row>
    <x:row r="42">
      <x:c r="A42" s="30" t="str"/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30" t="str"/>
      <x:c r="K42" s="30" t="str"/>
      <x:c r="L42" s="30" t="str"/>
      <x:c r="M42" s="30" t="str"/>
      <x:c r="N42" s="30" t="str"/>
      <x:c r="O42" s="30" t="str"/>
      <x:c r="P42" s="30" t="str"/>
      <x:c r="Q42" s="30" t="str"/>
      <x:c r="R42" s="30" t="str"/>
      <x:c r="S42" s="53" t="str">
        <x:f>IF(A42="","",IF(COUNT(I42:R42)=0,"",SUMPRODUCT(I42:R42,{0.10,0.14,0.10,0.14,0.10,0.08,0.10,0.08,0.08,0.08})/5))</x:f>
      </x:c>
      <x:c r="T42" s="30" t="str">
        <x:f>IF(S42="","",IF(S42&gt;=0.85,"Approved",IF(S42&gt;=0.70,"Conditionally Approved","Not Approved")))</x:f>
      </x:c>
      <x:c r="U42" s="30" t="str"/>
      <x:c r="V42" s="30" t="str"/>
      <x:c r="W42" s="30" t="str"/>
      <x:c r="X42" s="30" t="str"/>
    </x:row>
    <x:row r="43">
      <x:c r="A43" s="30" t="str"/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30" t="str"/>
      <x:c r="K43" s="30" t="str"/>
      <x:c r="L43" s="30" t="str"/>
      <x:c r="M43" s="30" t="str"/>
      <x:c r="N43" s="30" t="str"/>
      <x:c r="O43" s="30" t="str"/>
      <x:c r="P43" s="30" t="str"/>
      <x:c r="Q43" s="30" t="str"/>
      <x:c r="R43" s="30" t="str"/>
      <x:c r="S43" s="53" t="str">
        <x:f>IF(A43="","",IF(COUNT(I43:R43)=0,"",SUMPRODUCT(I43:R43,{0.10,0.14,0.10,0.14,0.10,0.08,0.10,0.08,0.08,0.08})/5))</x:f>
      </x:c>
      <x:c r="T43" s="30" t="str">
        <x:f>IF(S43="","",IF(S43&gt;=0.85,"Approved",IF(S43&gt;=0.70,"Conditionally Approved","Not Approved")))</x:f>
      </x:c>
      <x:c r="U43" s="30" t="str"/>
      <x:c r="V43" s="30" t="str"/>
      <x:c r="W43" s="30" t="str"/>
      <x:c r="X43" s="30" t="str"/>
    </x:row>
    <x:row r="44">
      <x:c r="A44" s="30" t="str"/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30" t="str"/>
      <x:c r="K44" s="30" t="str"/>
      <x:c r="L44" s="30" t="str"/>
      <x:c r="M44" s="30" t="str"/>
      <x:c r="N44" s="30" t="str"/>
      <x:c r="O44" s="30" t="str"/>
      <x:c r="P44" s="30" t="str"/>
      <x:c r="Q44" s="30" t="str"/>
      <x:c r="R44" s="30" t="str"/>
      <x:c r="S44" s="53" t="str">
        <x:f>IF(A44="","",IF(COUNT(I44:R44)=0,"",SUMPRODUCT(I44:R44,{0.10,0.14,0.10,0.14,0.10,0.08,0.10,0.08,0.08,0.08})/5))</x:f>
      </x:c>
      <x:c r="T44" s="30" t="str">
        <x:f>IF(S44="","",IF(S44&gt;=0.85,"Approved",IF(S44&gt;=0.70,"Conditionally Approved","Not Approved")))</x:f>
      </x:c>
      <x:c r="U44" s="30" t="str"/>
      <x:c r="V44" s="30" t="str"/>
      <x:c r="W44" s="30" t="str"/>
      <x:c r="X44" s="30" t="str"/>
    </x:row>
    <x:row r="45">
      <x:c r="A45" s="30" t="str"/>
      <x:c r="B45" s="30" t="str"/>
      <x:c r="C45" s="30" t="str"/>
      <x:c r="D45" s="30" t="str"/>
      <x:c r="E45" s="30" t="str"/>
      <x:c r="F45" s="30" t="str"/>
      <x:c r="G45" s="30" t="str"/>
      <x:c r="H45" s="30" t="str"/>
      <x:c r="I45" s="30" t="str"/>
      <x:c r="J45" s="30" t="str"/>
      <x:c r="K45" s="30" t="str"/>
      <x:c r="L45" s="30" t="str"/>
      <x:c r="M45" s="30" t="str"/>
      <x:c r="N45" s="30" t="str"/>
      <x:c r="O45" s="30" t="str"/>
      <x:c r="P45" s="30" t="str"/>
      <x:c r="Q45" s="30" t="str"/>
      <x:c r="R45" s="30" t="str"/>
      <x:c r="S45" s="53" t="str">
        <x:f>IF(A45="","",IF(COUNT(I45:R45)=0,"",SUMPRODUCT(I45:R45,{0.10,0.14,0.10,0.14,0.10,0.08,0.10,0.08,0.08,0.08})/5))</x:f>
      </x:c>
      <x:c r="T45" s="30" t="str">
        <x:f>IF(S45="","",IF(S45&gt;=0.85,"Approved",IF(S45&gt;=0.70,"Conditionally Approved","Not Approved")))</x:f>
      </x:c>
      <x:c r="U45" s="30" t="str"/>
      <x:c r="V45" s="30" t="str"/>
      <x:c r="W45" s="30" t="str"/>
      <x:c r="X45" s="30" t="str"/>
    </x:row>
    <x:row r="46">
      <x:c r="A46" s="30" t="str"/>
      <x:c r="B46" s="30" t="str"/>
      <x:c r="C46" s="30" t="str"/>
      <x:c r="D46" s="30" t="str"/>
      <x:c r="E46" s="30" t="str"/>
      <x:c r="F46" s="30" t="str"/>
      <x:c r="G46" s="30" t="str"/>
      <x:c r="H46" s="30" t="str"/>
      <x:c r="I46" s="30" t="str"/>
      <x:c r="J46" s="30" t="str"/>
      <x:c r="K46" s="30" t="str"/>
      <x:c r="L46" s="30" t="str"/>
      <x:c r="M46" s="30" t="str"/>
      <x:c r="N46" s="30" t="str"/>
      <x:c r="O46" s="30" t="str"/>
      <x:c r="P46" s="30" t="str"/>
      <x:c r="Q46" s="30" t="str"/>
      <x:c r="R46" s="30" t="str"/>
      <x:c r="S46" s="53" t="str">
        <x:f>IF(A46="","",IF(COUNT(I46:R46)=0,"",SUMPRODUCT(I46:R46,{0.10,0.14,0.10,0.14,0.10,0.08,0.10,0.08,0.08,0.08})/5))</x:f>
      </x:c>
      <x:c r="T46" s="30" t="str">
        <x:f>IF(S46="","",IF(S46&gt;=0.85,"Approved",IF(S46&gt;=0.70,"Conditionally Approved","Not Approved")))</x:f>
      </x:c>
      <x:c r="U46" s="30" t="str"/>
      <x:c r="V46" s="30" t="str"/>
      <x:c r="W46" s="30" t="str"/>
      <x:c r="X46" s="30" t="str"/>
    </x:row>
    <x:row r="47">
      <x:c r="A47" s="30" t="str"/>
      <x:c r="B47" s="30" t="str"/>
      <x:c r="C47" s="30" t="str"/>
      <x:c r="D47" s="30" t="str"/>
      <x:c r="E47" s="30" t="str"/>
      <x:c r="F47" s="30" t="str"/>
      <x:c r="G47" s="30" t="str"/>
      <x:c r="H47" s="30" t="str"/>
      <x:c r="I47" s="30" t="str"/>
      <x:c r="J47" s="30" t="str"/>
      <x:c r="K47" s="30" t="str"/>
      <x:c r="L47" s="30" t="str"/>
      <x:c r="M47" s="30" t="str"/>
      <x:c r="N47" s="30" t="str"/>
      <x:c r="O47" s="30" t="str"/>
      <x:c r="P47" s="30" t="str"/>
      <x:c r="Q47" s="30" t="str"/>
      <x:c r="R47" s="30" t="str"/>
      <x:c r="S47" s="53" t="str">
        <x:f>IF(A47="","",IF(COUNT(I47:R47)=0,"",SUMPRODUCT(I47:R47,{0.10,0.14,0.10,0.14,0.10,0.08,0.10,0.08,0.08,0.08})/5))</x:f>
      </x:c>
      <x:c r="T47" s="30" t="str">
        <x:f>IF(S47="","",IF(S47&gt;=0.85,"Approved",IF(S47&gt;=0.70,"Conditionally Approved","Not Approved")))</x:f>
      </x:c>
      <x:c r="U47" s="30" t="str"/>
      <x:c r="V47" s="30" t="str"/>
      <x:c r="W47" s="30" t="str"/>
      <x:c r="X47" s="30" t="str"/>
    </x:row>
    <x:row r="48">
      <x:c r="A48" s="30" t="str"/>
      <x:c r="B48" s="30" t="str"/>
      <x:c r="C48" s="30" t="str"/>
      <x:c r="D48" s="30" t="str"/>
      <x:c r="E48" s="30" t="str"/>
      <x:c r="F48" s="30" t="str"/>
      <x:c r="G48" s="30" t="str"/>
      <x:c r="H48" s="30" t="str"/>
      <x:c r="I48" s="30" t="str"/>
      <x:c r="J48" s="30" t="str"/>
      <x:c r="K48" s="30" t="str"/>
      <x:c r="L48" s="30" t="str"/>
      <x:c r="M48" s="30" t="str"/>
      <x:c r="N48" s="30" t="str"/>
      <x:c r="O48" s="30" t="str"/>
      <x:c r="P48" s="30" t="str"/>
      <x:c r="Q48" s="30" t="str"/>
      <x:c r="R48" s="30" t="str"/>
      <x:c r="S48" s="53" t="str">
        <x:f>IF(A48="","",IF(COUNT(I48:R48)=0,"",SUMPRODUCT(I48:R48,{0.10,0.14,0.10,0.14,0.10,0.08,0.10,0.08,0.08,0.08})/5))</x:f>
      </x:c>
      <x:c r="T48" s="30" t="str">
        <x:f>IF(S48="","",IF(S48&gt;=0.85,"Approved",IF(S48&gt;=0.70,"Conditionally Approved","Not Approved")))</x:f>
      </x:c>
      <x:c r="U48" s="30" t="str"/>
      <x:c r="V48" s="30" t="str"/>
      <x:c r="W48" s="30" t="str"/>
      <x:c r="X48" s="30" t="str"/>
    </x:row>
    <x:row r="49">
      <x:c r="A49" s="30" t="str"/>
      <x:c r="B49" s="30" t="str"/>
      <x:c r="C49" s="30" t="str"/>
      <x:c r="D49" s="30" t="str"/>
      <x:c r="E49" s="30" t="str"/>
      <x:c r="F49" s="30" t="str"/>
      <x:c r="G49" s="30" t="str"/>
      <x:c r="H49" s="30" t="str"/>
      <x:c r="I49" s="30" t="str"/>
      <x:c r="J49" s="30" t="str"/>
      <x:c r="K49" s="30" t="str"/>
      <x:c r="L49" s="30" t="str"/>
      <x:c r="M49" s="30" t="str"/>
      <x:c r="N49" s="30" t="str"/>
      <x:c r="O49" s="30" t="str"/>
      <x:c r="P49" s="30" t="str"/>
      <x:c r="Q49" s="30" t="str"/>
      <x:c r="R49" s="30" t="str"/>
      <x:c r="S49" s="53" t="str">
        <x:f>IF(A49="","",IF(COUNT(I49:R49)=0,"",SUMPRODUCT(I49:R49,{0.10,0.14,0.10,0.14,0.10,0.08,0.10,0.08,0.08,0.08})/5))</x:f>
      </x:c>
      <x:c r="T49" s="30" t="str">
        <x:f>IF(S49="","",IF(S49&gt;=0.85,"Approved",IF(S49&gt;=0.70,"Conditionally Approved","Not Approved")))</x:f>
      </x:c>
      <x:c r="U49" s="30" t="str"/>
      <x:c r="V49" s="30" t="str"/>
      <x:c r="W49" s="30" t="str"/>
      <x:c r="X49" s="30" t="str"/>
    </x:row>
    <x:row r="50">
      <x:c r="A50" s="30" t="str"/>
      <x:c r="B50" s="30" t="str"/>
      <x:c r="C50" s="30" t="str"/>
      <x:c r="D50" s="30" t="str"/>
      <x:c r="E50" s="30" t="str"/>
      <x:c r="F50" s="30" t="str"/>
      <x:c r="G50" s="30" t="str"/>
      <x:c r="H50" s="30" t="str"/>
      <x:c r="I50" s="30" t="str"/>
      <x:c r="J50" s="30" t="str"/>
      <x:c r="K50" s="30" t="str"/>
      <x:c r="L50" s="30" t="str"/>
      <x:c r="M50" s="30" t="str"/>
      <x:c r="N50" s="30" t="str"/>
      <x:c r="O50" s="30" t="str"/>
      <x:c r="P50" s="30" t="str"/>
      <x:c r="Q50" s="30" t="str"/>
      <x:c r="R50" s="30" t="str"/>
      <x:c r="S50" s="53" t="str">
        <x:f>IF(A50="","",IF(COUNT(I50:R50)=0,"",SUMPRODUCT(I50:R50,{0.10,0.14,0.10,0.14,0.10,0.08,0.10,0.08,0.08,0.08})/5))</x:f>
      </x:c>
      <x:c r="T50" s="30" t="str">
        <x:f>IF(S50="","",IF(S50&gt;=0.85,"Approved",IF(S50&gt;=0.70,"Conditionally Approved","Not Approved")))</x:f>
      </x:c>
      <x:c r="U50" s="30" t="str"/>
      <x:c r="V50" s="30" t="str"/>
      <x:c r="W50" s="30" t="str"/>
      <x:c r="X50" s="30" t="str"/>
    </x:row>
    <x:row r="51">
      <x:c r="A51" s="30" t="str"/>
      <x:c r="B51" s="30" t="str"/>
      <x:c r="C51" s="30" t="str"/>
      <x:c r="D51" s="30" t="str"/>
      <x:c r="E51" s="30" t="str"/>
      <x:c r="F51" s="30" t="str"/>
      <x:c r="G51" s="30" t="str"/>
      <x:c r="H51" s="30" t="str"/>
      <x:c r="I51" s="30" t="str"/>
      <x:c r="J51" s="30" t="str"/>
      <x:c r="K51" s="30" t="str"/>
      <x:c r="L51" s="30" t="str"/>
      <x:c r="M51" s="30" t="str"/>
      <x:c r="N51" s="30" t="str"/>
      <x:c r="O51" s="30" t="str"/>
      <x:c r="P51" s="30" t="str"/>
      <x:c r="Q51" s="30" t="str"/>
      <x:c r="R51" s="30" t="str"/>
      <x:c r="S51" s="53" t="str">
        <x:f>IF(A51="","",IF(COUNT(I51:R51)=0,"",SUMPRODUCT(I51:R51,{0.10,0.14,0.10,0.14,0.10,0.08,0.10,0.08,0.08,0.08})/5))</x:f>
      </x:c>
      <x:c r="T51" s="30" t="str">
        <x:f>IF(S51="","",IF(S51&gt;=0.85,"Approved",IF(S51&gt;=0.70,"Conditionally Approved","Not Approved")))</x:f>
      </x:c>
      <x:c r="U51" s="30" t="str"/>
      <x:c r="V51" s="30" t="str"/>
      <x:c r="W51" s="30" t="str"/>
      <x:c r="X51" s="30" t="str"/>
    </x:row>
    <x:row r="52">
      <x:c r="A52" s="30" t="str"/>
      <x:c r="B52" s="30" t="str"/>
      <x:c r="C52" s="30" t="str"/>
      <x:c r="D52" s="30" t="str"/>
      <x:c r="E52" s="30" t="str"/>
      <x:c r="F52" s="30" t="str"/>
      <x:c r="G52" s="30" t="str"/>
      <x:c r="H52" s="30" t="str"/>
      <x:c r="I52" s="30" t="str"/>
      <x:c r="J52" s="30" t="str"/>
      <x:c r="K52" s="30" t="str"/>
      <x:c r="L52" s="30" t="str"/>
      <x:c r="M52" s="30" t="str"/>
      <x:c r="N52" s="30" t="str"/>
      <x:c r="O52" s="30" t="str"/>
      <x:c r="P52" s="30" t="str"/>
      <x:c r="Q52" s="30" t="str"/>
      <x:c r="R52" s="30" t="str"/>
      <x:c r="S52" s="53" t="str">
        <x:f>IF(A52="","",IF(COUNT(I52:R52)=0,"",SUMPRODUCT(I52:R52,{0.10,0.14,0.10,0.14,0.10,0.08,0.10,0.08,0.08,0.08})/5))</x:f>
      </x:c>
      <x:c r="T52" s="30" t="str">
        <x:f>IF(S52="","",IF(S52&gt;=0.85,"Approved",IF(S52&gt;=0.70,"Conditionally Approved","Not Approved")))</x:f>
      </x:c>
      <x:c r="U52" s="30" t="str"/>
      <x:c r="V52" s="30" t="str"/>
      <x:c r="W52" s="30" t="str"/>
      <x:c r="X52" s="30" t="str"/>
    </x:row>
    <x:row r="53">
      <x:c r="A53" s="30" t="str"/>
      <x:c r="B53" s="30" t="str"/>
      <x:c r="C53" s="30" t="str"/>
      <x:c r="D53" s="30" t="str"/>
      <x:c r="E53" s="30" t="str"/>
      <x:c r="F53" s="30" t="str"/>
      <x:c r="G53" s="30" t="str"/>
      <x:c r="H53" s="30" t="str"/>
      <x:c r="I53" s="30" t="str"/>
      <x:c r="J53" s="30" t="str"/>
      <x:c r="K53" s="30" t="str"/>
      <x:c r="L53" s="30" t="str"/>
      <x:c r="M53" s="30" t="str"/>
      <x:c r="N53" s="30" t="str"/>
      <x:c r="O53" s="30" t="str"/>
      <x:c r="P53" s="30" t="str"/>
      <x:c r="Q53" s="30" t="str"/>
      <x:c r="R53" s="30" t="str"/>
      <x:c r="S53" s="53" t="str">
        <x:f>IF(A53="","",IF(COUNT(I53:R53)=0,"",SUMPRODUCT(I53:R53,{0.10,0.14,0.10,0.14,0.10,0.08,0.10,0.08,0.08,0.08})/5))</x:f>
      </x:c>
      <x:c r="T53" s="30" t="str">
        <x:f>IF(S53="","",IF(S53&gt;=0.85,"Approved",IF(S53&gt;=0.70,"Conditionally Approved","Not Approved")))</x:f>
      </x:c>
      <x:c r="U53" s="30" t="str"/>
      <x:c r="V53" s="30" t="str"/>
      <x:c r="W53" s="30" t="str"/>
      <x:c r="X53" s="30" t="str"/>
    </x:row>
    <x:row r="54">
      <x:c r="A54" s="30" t="str"/>
      <x:c r="B54" s="30" t="str"/>
      <x:c r="C54" s="30" t="str"/>
      <x:c r="D54" s="30" t="str"/>
      <x:c r="E54" s="30" t="str"/>
      <x:c r="F54" s="30" t="str"/>
      <x:c r="G54" s="30" t="str"/>
      <x:c r="H54" s="30" t="str"/>
      <x:c r="I54" s="30" t="str"/>
      <x:c r="J54" s="30" t="str"/>
      <x:c r="K54" s="30" t="str"/>
      <x:c r="L54" s="30" t="str"/>
      <x:c r="M54" s="30" t="str"/>
      <x:c r="N54" s="30" t="str"/>
      <x:c r="O54" s="30" t="str"/>
      <x:c r="P54" s="30" t="str"/>
      <x:c r="Q54" s="30" t="str"/>
      <x:c r="R54" s="30" t="str"/>
      <x:c r="S54" s="53" t="str">
        <x:f>IF(A54="","",IF(COUNT(I54:R54)=0,"",SUMPRODUCT(I54:R54,{0.10,0.14,0.10,0.14,0.10,0.08,0.10,0.08,0.08,0.08})/5))</x:f>
      </x:c>
      <x:c r="T54" s="30" t="str">
        <x:f>IF(S54="","",IF(S54&gt;=0.85,"Approved",IF(S54&gt;=0.70,"Conditionally Approved","Not Approved")))</x:f>
      </x:c>
      <x:c r="U54" s="30" t="str"/>
      <x:c r="V54" s="30" t="str"/>
      <x:c r="W54" s="30" t="str"/>
      <x:c r="X54" s="30" t="str"/>
    </x:row>
    <x:row r="55">
      <x:c r="A55" s="30" t="str"/>
      <x:c r="B55" s="30" t="str"/>
      <x:c r="C55" s="30" t="str"/>
      <x:c r="D55" s="30" t="str"/>
      <x:c r="E55" s="30" t="str"/>
      <x:c r="F55" s="30" t="str"/>
      <x:c r="G55" s="30" t="str"/>
      <x:c r="H55" s="30" t="str"/>
      <x:c r="I55" s="30" t="str"/>
      <x:c r="J55" s="30" t="str"/>
      <x:c r="K55" s="30" t="str"/>
      <x:c r="L55" s="30" t="str"/>
      <x:c r="M55" s="30" t="str"/>
      <x:c r="N55" s="30" t="str"/>
      <x:c r="O55" s="30" t="str"/>
      <x:c r="P55" s="30" t="str"/>
      <x:c r="Q55" s="30" t="str"/>
      <x:c r="R55" s="30" t="str"/>
      <x:c r="S55" s="53" t="str">
        <x:f>IF(A55="","",IF(COUNT(I55:R55)=0,"",SUMPRODUCT(I55:R55,{0.10,0.14,0.10,0.14,0.10,0.08,0.10,0.08,0.08,0.08})/5))</x:f>
      </x:c>
      <x:c r="T55" s="30" t="str">
        <x:f>IF(S55="","",IF(S55&gt;=0.85,"Approved",IF(S55&gt;=0.70,"Conditionally Approved","Not Approved")))</x:f>
      </x:c>
      <x:c r="U55" s="30" t="str"/>
      <x:c r="V55" s="30" t="str"/>
      <x:c r="W55" s="30" t="str"/>
      <x:c r="X55" s="30" t="str"/>
    </x:row>
    <x:row r="56">
      <x:c r="A56" s="30" t="str"/>
      <x:c r="B56" s="30" t="str"/>
      <x:c r="C56" s="30" t="str"/>
      <x:c r="D56" s="30" t="str"/>
      <x:c r="E56" s="30" t="str"/>
      <x:c r="F56" s="30" t="str"/>
      <x:c r="G56" s="30" t="str"/>
      <x:c r="H56" s="30" t="str"/>
      <x:c r="I56" s="30" t="str"/>
      <x:c r="J56" s="30" t="str"/>
      <x:c r="K56" s="30" t="str"/>
      <x:c r="L56" s="30" t="str"/>
      <x:c r="M56" s="30" t="str"/>
      <x:c r="N56" s="30" t="str"/>
      <x:c r="O56" s="30" t="str"/>
      <x:c r="P56" s="30" t="str"/>
      <x:c r="Q56" s="30" t="str"/>
      <x:c r="R56" s="30" t="str"/>
      <x:c r="S56" s="53" t="str">
        <x:f>IF(A56="","",IF(COUNT(I56:R56)=0,"",SUMPRODUCT(I56:R56,{0.10,0.14,0.10,0.14,0.10,0.08,0.10,0.08,0.08,0.08})/5))</x:f>
      </x:c>
      <x:c r="T56" s="30" t="str">
        <x:f>IF(S56="","",IF(S56&gt;=0.85,"Approved",IF(S56&gt;=0.70,"Conditionally Approved","Not Approved")))</x:f>
      </x:c>
      <x:c r="U56" s="30" t="str"/>
      <x:c r="V56" s="30" t="str"/>
      <x:c r="W56" s="30" t="str"/>
      <x:c r="X56" s="30" t="str"/>
    </x:row>
    <x:row r="57">
      <x:c r="A57" s="30" t="str"/>
      <x:c r="B57" s="30" t="str"/>
      <x:c r="C57" s="30" t="str"/>
      <x:c r="D57" s="30" t="str"/>
      <x:c r="E57" s="30" t="str"/>
      <x:c r="F57" s="30" t="str"/>
      <x:c r="G57" s="30" t="str"/>
      <x:c r="H57" s="30" t="str"/>
      <x:c r="I57" s="30" t="str"/>
      <x:c r="J57" s="30" t="str"/>
      <x:c r="K57" s="30" t="str"/>
      <x:c r="L57" s="30" t="str"/>
      <x:c r="M57" s="30" t="str"/>
      <x:c r="N57" s="30" t="str"/>
      <x:c r="O57" s="30" t="str"/>
      <x:c r="P57" s="30" t="str"/>
      <x:c r="Q57" s="30" t="str"/>
      <x:c r="R57" s="30" t="str"/>
      <x:c r="S57" s="53" t="str">
        <x:f>IF(A57="","",IF(COUNT(I57:R57)=0,"",SUMPRODUCT(I57:R57,{0.10,0.14,0.10,0.14,0.10,0.08,0.10,0.08,0.08,0.08})/5))</x:f>
      </x:c>
      <x:c r="T57" s="30" t="str">
        <x:f>IF(S57="","",IF(S57&gt;=0.85,"Approved",IF(S57&gt;=0.70,"Conditionally Approved","Not Approved")))</x:f>
      </x:c>
      <x:c r="U57" s="30" t="str"/>
      <x:c r="V57" s="30" t="str"/>
      <x:c r="W57" s="30" t="str"/>
      <x:c r="X57" s="30" t="str"/>
    </x:row>
    <x:row r="58">
      <x:c r="A58" s="30" t="str"/>
      <x:c r="B58" s="30" t="str"/>
      <x:c r="C58" s="30" t="str"/>
      <x:c r="D58" s="30" t="str"/>
      <x:c r="E58" s="30" t="str"/>
      <x:c r="F58" s="30" t="str"/>
      <x:c r="G58" s="30" t="str"/>
      <x:c r="H58" s="30" t="str"/>
      <x:c r="I58" s="30" t="str"/>
      <x:c r="J58" s="30" t="str"/>
      <x:c r="K58" s="30" t="str"/>
      <x:c r="L58" s="30" t="str"/>
      <x:c r="M58" s="30" t="str"/>
      <x:c r="N58" s="30" t="str"/>
      <x:c r="O58" s="30" t="str"/>
      <x:c r="P58" s="30" t="str"/>
      <x:c r="Q58" s="30" t="str"/>
      <x:c r="R58" s="30" t="str"/>
      <x:c r="S58" s="53" t="str">
        <x:f>IF(A58="","",IF(COUNT(I58:R58)=0,"",SUMPRODUCT(I58:R58,{0.10,0.14,0.10,0.14,0.10,0.08,0.10,0.08,0.08,0.08})/5))</x:f>
      </x:c>
      <x:c r="T58" s="30" t="str">
        <x:f>IF(S58="","",IF(S58&gt;=0.85,"Approved",IF(S58&gt;=0.70,"Conditionally Approved","Not Approved")))</x:f>
      </x:c>
      <x:c r="U58" s="30" t="str"/>
      <x:c r="V58" s="30" t="str"/>
      <x:c r="W58" s="30" t="str"/>
      <x:c r="X58" s="30" t="str"/>
    </x:row>
    <x:row r="59">
      <x:c r="A59" s="30" t="str"/>
      <x:c r="B59" s="30" t="str"/>
      <x:c r="C59" s="30" t="str"/>
      <x:c r="D59" s="30" t="str"/>
      <x:c r="E59" s="30" t="str"/>
      <x:c r="F59" s="30" t="str"/>
      <x:c r="G59" s="30" t="str"/>
      <x:c r="H59" s="30" t="str"/>
      <x:c r="I59" s="30" t="str"/>
      <x:c r="J59" s="30" t="str"/>
      <x:c r="K59" s="30" t="str"/>
      <x:c r="L59" s="30" t="str"/>
      <x:c r="M59" s="30" t="str"/>
      <x:c r="N59" s="30" t="str"/>
      <x:c r="O59" s="30" t="str"/>
      <x:c r="P59" s="30" t="str"/>
      <x:c r="Q59" s="30" t="str"/>
      <x:c r="R59" s="30" t="str"/>
      <x:c r="S59" s="53" t="str">
        <x:f>IF(A59="","",IF(COUNT(I59:R59)=0,"",SUMPRODUCT(I59:R59,{0.10,0.14,0.10,0.14,0.10,0.08,0.10,0.08,0.08,0.08})/5))</x:f>
      </x:c>
      <x:c r="T59" s="30" t="str">
        <x:f>IF(S59="","",IF(S59&gt;=0.85,"Approved",IF(S59&gt;=0.70,"Conditionally Approved","Not Approved")))</x:f>
      </x:c>
      <x:c r="U59" s="30" t="str"/>
      <x:c r="V59" s="30" t="str"/>
      <x:c r="W59" s="30" t="str"/>
      <x:c r="X59" s="30" t="str"/>
    </x:row>
    <x:row r="60">
      <x:c r="A60" s="30" t="str"/>
      <x:c r="B60" s="30" t="str"/>
      <x:c r="C60" s="30" t="str"/>
      <x:c r="D60" s="30" t="str"/>
      <x:c r="E60" s="30" t="str"/>
      <x:c r="F60" s="30" t="str"/>
      <x:c r="G60" s="30" t="str"/>
      <x:c r="H60" s="30" t="str"/>
      <x:c r="I60" s="30" t="str"/>
      <x:c r="J60" s="30" t="str"/>
      <x:c r="K60" s="30" t="str"/>
      <x:c r="L60" s="30" t="str"/>
      <x:c r="M60" s="30" t="str"/>
      <x:c r="N60" s="30" t="str"/>
      <x:c r="O60" s="30" t="str"/>
      <x:c r="P60" s="30" t="str"/>
      <x:c r="Q60" s="30" t="str"/>
      <x:c r="R60" s="30" t="str"/>
      <x:c r="S60" s="53" t="str">
        <x:f>IF(A60="","",IF(COUNT(I60:R60)=0,"",SUMPRODUCT(I60:R60,{0.10,0.14,0.10,0.14,0.10,0.08,0.10,0.08,0.08,0.08})/5))</x:f>
      </x:c>
      <x:c r="T60" s="30" t="str">
        <x:f>IF(S60="","",IF(S60&gt;=0.85,"Approved",IF(S60&gt;=0.70,"Conditionally Approved","Not Approved")))</x:f>
      </x:c>
      <x:c r="U60" s="30" t="str"/>
      <x:c r="V60" s="30" t="str"/>
      <x:c r="W60" s="30" t="str"/>
      <x:c r="X60" s="30" t="str"/>
    </x:row>
    <x:row r="61">
      <x:c r="A61" s="30" t="str"/>
      <x:c r="B61" s="30" t="str"/>
      <x:c r="C61" s="30" t="str"/>
      <x:c r="D61" s="30" t="str"/>
      <x:c r="E61" s="30" t="str"/>
      <x:c r="F61" s="30" t="str"/>
      <x:c r="G61" s="30" t="str"/>
      <x:c r="H61" s="30" t="str"/>
      <x:c r="I61" s="30" t="str"/>
      <x:c r="J61" s="30" t="str"/>
      <x:c r="K61" s="30" t="str"/>
      <x:c r="L61" s="30" t="str"/>
      <x:c r="M61" s="30" t="str"/>
      <x:c r="N61" s="30" t="str"/>
      <x:c r="O61" s="30" t="str"/>
      <x:c r="P61" s="30" t="str"/>
      <x:c r="Q61" s="30" t="str"/>
      <x:c r="R61" s="30" t="str"/>
      <x:c r="S61" s="53" t="str">
        <x:f>IF(A61="","",IF(COUNT(I61:R61)=0,"",SUMPRODUCT(I61:R61,{0.10,0.14,0.10,0.14,0.10,0.08,0.10,0.08,0.08,0.08})/5))</x:f>
      </x:c>
      <x:c r="T61" s="30" t="str">
        <x:f>IF(S61="","",IF(S61&gt;=0.85,"Approved",IF(S61&gt;=0.70,"Conditionally Approved","Not Approved")))</x:f>
      </x:c>
      <x:c r="U61" s="30" t="str"/>
      <x:c r="V61" s="30" t="str"/>
      <x:c r="W61" s="30" t="str"/>
      <x:c r="X61" s="30" t="str"/>
    </x:row>
    <x:row r="62">
      <x:c r="A62" s="30" t="str"/>
      <x:c r="B62" s="30" t="str"/>
      <x:c r="C62" s="30" t="str"/>
      <x:c r="D62" s="30" t="str"/>
      <x:c r="E62" s="30" t="str"/>
      <x:c r="F62" s="30" t="str"/>
      <x:c r="G62" s="30" t="str"/>
      <x:c r="H62" s="30" t="str"/>
      <x:c r="I62" s="30" t="str"/>
      <x:c r="J62" s="30" t="str"/>
      <x:c r="K62" s="30" t="str"/>
      <x:c r="L62" s="30" t="str"/>
      <x:c r="M62" s="30" t="str"/>
      <x:c r="N62" s="30" t="str"/>
      <x:c r="O62" s="30" t="str"/>
      <x:c r="P62" s="30" t="str"/>
      <x:c r="Q62" s="30" t="str"/>
      <x:c r="R62" s="30" t="str"/>
      <x:c r="S62" s="53" t="str">
        <x:f>IF(A62="","",IF(COUNT(I62:R62)=0,"",SUMPRODUCT(I62:R62,{0.10,0.14,0.10,0.14,0.10,0.08,0.10,0.08,0.08,0.08})/5))</x:f>
      </x:c>
      <x:c r="T62" s="30" t="str">
        <x:f>IF(S62="","",IF(S62&gt;=0.85,"Approved",IF(S62&gt;=0.70,"Conditionally Approved","Not Approved")))</x:f>
      </x:c>
      <x:c r="U62" s="30" t="str"/>
      <x:c r="V62" s="30" t="str"/>
      <x:c r="W62" s="30" t="str"/>
      <x:c r="X62" s="30" t="str"/>
    </x:row>
    <x:row r="63">
      <x:c r="A63" s="30" t="str"/>
      <x:c r="B63" s="30" t="str"/>
      <x:c r="C63" s="30" t="str"/>
      <x:c r="D63" s="30" t="str"/>
      <x:c r="E63" s="30" t="str"/>
      <x:c r="F63" s="30" t="str"/>
      <x:c r="G63" s="30" t="str"/>
      <x:c r="H63" s="30" t="str"/>
      <x:c r="I63" s="30" t="str"/>
      <x:c r="J63" s="30" t="str"/>
      <x:c r="K63" s="30" t="str"/>
      <x:c r="L63" s="30" t="str"/>
      <x:c r="M63" s="30" t="str"/>
      <x:c r="N63" s="30" t="str"/>
      <x:c r="O63" s="30" t="str"/>
      <x:c r="P63" s="30" t="str"/>
      <x:c r="Q63" s="30" t="str"/>
      <x:c r="R63" s="30" t="str"/>
      <x:c r="S63" s="53" t="str">
        <x:f>IF(A63="","",IF(COUNT(I63:R63)=0,"",SUMPRODUCT(I63:R63,{0.10,0.14,0.10,0.14,0.10,0.08,0.10,0.08,0.08,0.08})/5))</x:f>
      </x:c>
      <x:c r="T63" s="30" t="str">
        <x:f>IF(S63="","",IF(S63&gt;=0.85,"Approved",IF(S63&gt;=0.70,"Conditionally Approved","Not Approved")))</x:f>
      </x:c>
      <x:c r="U63" s="30" t="str"/>
      <x:c r="V63" s="30" t="str"/>
      <x:c r="W63" s="30" t="str"/>
      <x:c r="X63" s="30" t="str"/>
    </x:row>
    <x:row r="64">
      <x:c r="A64" s="30" t="str"/>
      <x:c r="B64" s="30" t="str"/>
      <x:c r="C64" s="30" t="str"/>
      <x:c r="D64" s="30" t="str"/>
      <x:c r="E64" s="30" t="str"/>
      <x:c r="F64" s="30" t="str"/>
      <x:c r="G64" s="30" t="str"/>
      <x:c r="H64" s="30" t="str"/>
      <x:c r="I64" s="30" t="str"/>
      <x:c r="J64" s="30" t="str"/>
      <x:c r="K64" s="30" t="str"/>
      <x:c r="L64" s="30" t="str"/>
      <x:c r="M64" s="30" t="str"/>
      <x:c r="N64" s="30" t="str"/>
      <x:c r="O64" s="30" t="str"/>
      <x:c r="P64" s="30" t="str"/>
      <x:c r="Q64" s="30" t="str"/>
      <x:c r="R64" s="30" t="str"/>
      <x:c r="S64" s="53" t="str">
        <x:f>IF(A64="","",IF(COUNT(I64:R64)=0,"",SUMPRODUCT(I64:R64,{0.10,0.14,0.10,0.14,0.10,0.08,0.10,0.08,0.08,0.08})/5))</x:f>
      </x:c>
      <x:c r="T64" s="30" t="str">
        <x:f>IF(S64="","",IF(S64&gt;=0.85,"Approved",IF(S64&gt;=0.70,"Conditionally Approved","Not Approved")))</x:f>
      </x:c>
      <x:c r="U64" s="30" t="str"/>
      <x:c r="V64" s="30" t="str"/>
      <x:c r="W64" s="30" t="str"/>
      <x:c r="X64" s="30" t="str"/>
    </x:row>
    <x:row r="65">
      <x:c r="A65" s="30" t="str"/>
      <x:c r="B65" s="30" t="str"/>
      <x:c r="C65" s="30" t="str"/>
      <x:c r="D65" s="30" t="str"/>
      <x:c r="E65" s="30" t="str"/>
      <x:c r="F65" s="30" t="str"/>
      <x:c r="G65" s="30" t="str"/>
      <x:c r="H65" s="30" t="str"/>
      <x:c r="I65" s="30" t="str"/>
      <x:c r="J65" s="30" t="str"/>
      <x:c r="K65" s="30" t="str"/>
      <x:c r="L65" s="30" t="str"/>
      <x:c r="M65" s="30" t="str"/>
      <x:c r="N65" s="30" t="str"/>
      <x:c r="O65" s="30" t="str"/>
      <x:c r="P65" s="30" t="str"/>
      <x:c r="Q65" s="30" t="str"/>
      <x:c r="R65" s="30" t="str"/>
      <x:c r="S65" s="53" t="str">
        <x:f>IF(A65="","",IF(COUNT(I65:R65)=0,"",SUMPRODUCT(I65:R65,{0.10,0.14,0.10,0.14,0.10,0.08,0.10,0.08,0.08,0.08})/5))</x:f>
      </x:c>
      <x:c r="T65" s="30" t="str">
        <x:f>IF(S65="","",IF(S65&gt;=0.85,"Approved",IF(S65&gt;=0.70,"Conditionally Approved","Not Approved")))</x:f>
      </x:c>
      <x:c r="U65" s="30" t="str"/>
      <x:c r="V65" s="30" t="str"/>
      <x:c r="W65" s="30" t="str"/>
      <x:c r="X65" s="30" t="str"/>
    </x:row>
  </x:sheetData>
  <x:mergeCells>
    <x:mergeCell ref="A1:X1"/>
    <x:mergeCell ref="A2:X2"/>
    <x:mergeCell ref="A3:X3"/>
    <x:mergeCell ref="A4:X4"/>
  </x:mergeCells>
  <x:conditionalFormatting sqref="T6:T65">
    <x:cfRule type="expression" dxfId="0" priority="1">
      <x:formula>T6="Conforming"</x:formula>
    </x:cfRule>
    <x:cfRule type="expression" dxfId="1" priority="2">
      <x:formula>T6="Acceptable"</x:formula>
    </x:cfRule>
    <x:cfRule type="expression" dxfId="2" priority="3">
      <x:formula>T6="Approved"</x:formula>
    </x:cfRule>
    <x:cfRule type="expression" dxfId="3" priority="4">
      <x:formula>T6="Closed"</x:formula>
    </x:cfRule>
    <x:cfRule type="expression" dxfId="4" priority="5">
      <x:formula>T6="Completed"</x:formula>
    </x:cfRule>
    <x:cfRule type="expression" dxfId="5" priority="6">
      <x:formula>T6="Low"</x:formula>
    </x:cfRule>
    <x:cfRule type="expression" dxfId="6" priority="7">
      <x:formula>T6="Partially Conforming"</x:formula>
    </x:cfRule>
    <x:cfRule type="expression" dxfId="7" priority="8">
      <x:formula>T6="Conditionally Approved"</x:formula>
    </x:cfRule>
    <x:cfRule type="expression" dxfId="8" priority="9">
      <x:formula>T6="In Progress"</x:formula>
    </x:cfRule>
    <x:cfRule type="expression" dxfId="9" priority="10">
      <x:formula>T6="Medium"</x:formula>
    </x:cfRule>
    <x:cfRule type="expression" dxfId="10" priority="11">
      <x:formula>T6="OFI"</x:formula>
    </x:cfRule>
    <x:cfRule type="expression" dxfId="11" priority="12">
      <x:formula>T6="Nonconforming"</x:formula>
    </x:cfRule>
    <x:cfRule type="expression" dxfId="12" priority="13">
      <x:formula>T6="Major NC"</x:formula>
    </x:cfRule>
    <x:cfRule type="expression" dxfId="13" priority="14">
      <x:formula>T6="High"</x:formula>
    </x:cfRule>
    <x:cfRule type="expression" dxfId="14" priority="15">
      <x:formula>T6="Not Approved"</x:formula>
    </x:cfRule>
    <x:cfRule type="expression" dxfId="15" priority="16">
      <x:formula>T6="Blocked"</x:formula>
    </x:cfRule>
    <x:cfRule type="expression" dxfId="16" priority="17">
      <x:formula>T6="Open"</x:formula>
    </x:cfRule>
    <x:cfRule type="expression" dxfId="17" priority="18">
      <x:formula>T6="Not Started"</x:formula>
    </x:cfRule>
    <x:cfRule type="expression" dxfId="18" priority="19">
      <x:formula>T6="Not Assessed"</x:formula>
    </x:cfRule>
    <x:cfRule type="expression" dxfId="19" priority="20">
      <x:formula>T6="N/A"</x:formula>
    </x:cfRule>
  </x:conditionalFormatting>
  <x:conditionalFormatting sqref="S6:S65">
    <x:cfRule type="dataBar" priority="2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{349BD770-805A-CA2F-57A8-E3235DD03448}</x14:id>
        </x:ext>
      </x:extLst>
    </x:cfRule>
  </x:conditionalFormatting>
  <x:dataValidations count="14">
    <x:dataValidation type="list" sqref="A6:A65">
      <x:formula1>"Example Data,Actual Data"</x:formula1>
    </x:dataValidation>
    <x:dataValidation type="list" sqref="E6:E65">
      <x:formula1>"Yes,No"</x:formula1>
    </x:dataValidation>
    <x:dataValidation type="list" sqref="F6:F65">
      <x:formula1>"No PII Access,PII Processor,Independent / Other Role"</x:formula1>
    </x:dataValidation>
    <x:dataValidation type="whole" operator="between" sqref="I6:I65">
      <x:formula1>1</x:formula1>
      <x:formula2>5</x:formula2>
    </x:dataValidation>
    <x:dataValidation type="whole" operator="between" sqref="J6:J65">
      <x:formula1>1</x:formula1>
      <x:formula2>5</x:formula2>
    </x:dataValidation>
    <x:dataValidation type="whole" operator="between" sqref="K6:K65">
      <x:formula1>1</x:formula1>
      <x:formula2>5</x:formula2>
    </x:dataValidation>
    <x:dataValidation type="whole" operator="between" sqref="L6:L65">
      <x:formula1>1</x:formula1>
      <x:formula2>5</x:formula2>
    </x:dataValidation>
    <x:dataValidation type="whole" operator="between" sqref="M6:M65">
      <x:formula1>1</x:formula1>
      <x:formula2>5</x:formula2>
    </x:dataValidation>
    <x:dataValidation type="whole" operator="between" sqref="N6:N65">
      <x:formula1>1</x:formula1>
      <x:formula2>5</x:formula2>
    </x:dataValidation>
    <x:dataValidation type="whole" operator="between" sqref="O6:O65">
      <x:formula1>1</x:formula1>
      <x:formula2>5</x:formula2>
    </x:dataValidation>
    <x:dataValidation type="whole" operator="between" sqref="P6:P65">
      <x:formula1>1</x:formula1>
      <x:formula2>5</x:formula2>
    </x:dataValidation>
    <x:dataValidation type="whole" operator="between" sqref="Q6:Q65">
      <x:formula1>1</x:formula1>
      <x:formula2>5</x:formula2>
    </x:dataValidation>
    <x:dataValidation type="whole" operator="between" sqref="R6:R65">
      <x:formula1>1</x:formula1>
      <x:formula2>5</x:formula2>
    </x:dataValidation>
    <x:dataValidation type="list" sqref="W6:W65">
      <x:formula1>"Draft,In Progress,Validated"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9a5c8a8d2274664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1" id="{349BD770-805A-CA2F-57A8-E3235DD03448}">
            <x14:dataBar gradient="1">
              <x14:cfvo type="min"/>
              <x14:cfvo type="max"/>
              <x14:fillColor rgb="FFA02B93"/>
            </x14:dataBar>
          </x14:cfRule>
          <xm:sqref>S6:S65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Supplier Privacy Evaluation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PIMS-CHK-003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IF(COUNTIF('Evaluation Checklist'!$A$6:$A$65,"Actual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Evaluations</x:v>
      </x:c>
      <x:c r="B8" s="64" t="n">
        <x:f>COUNTIF('Evaluation Checklist'!$A$6:$A$65,"Actual Data")</x:f>
        <x:v>0</x:v>
      </x:c>
    </x:row>
    <x:row r="9">
      <x:c r="A9" s="22" t="str">
        <x:v>Approved</x:v>
      </x:c>
      <x:c r="B9" s="64" t="n">
        <x:f>COUNTIFS('Evaluation Checklist'!$A$6:$A$65,"Actual Data",'Evaluation Checklist'!$T$6:$T$65,"Approved")</x:f>
        <x:v>0</x:v>
      </x:c>
    </x:row>
    <x:row r="10">
      <x:c r="A10" s="22" t="str">
        <x:v>Conditionally Approved</x:v>
      </x:c>
      <x:c r="B10" s="64" t="n">
        <x:f>COUNTIFS('Evaluation Checklist'!$A$6:$A$65,"Actual Data",'Evaluation Checklist'!$T$6:$T$65,"Conditionally Approved")</x:f>
        <x:v>0</x:v>
      </x:c>
    </x:row>
    <x:row r="11">
      <x:c r="A11" s="22" t="str">
        <x:v>Not Approved</x:v>
      </x:c>
      <x:c r="B11" s="64" t="n">
        <x:f>COUNTIFS('Evaluation Checklist'!$A$6:$A$65,"Actual Data",'Evaluation Checklist'!$T$6:$T$65,"Not Approved")</x:f>
        <x:v>0</x:v>
      </x:c>
    </x:row>
    <x:row r="12">
      <x:c r="A12" s="22" t="str">
        <x:v>Validated Reviews</x:v>
      </x:c>
      <x:c r="B12" s="64" t="n">
        <x:f>COUNTIFS('Evaluation Checklist'!$A$6:$A$65,"Actual Data",'Evaluation Checklist'!$W$6:$W$65,"Validated")</x:f>
        <x:v>0</x:v>
      </x:c>
    </x:row>
    <x:row r="13">
      <x:c r="A13" s="22" t="str">
        <x:v>PII Processor Suppliers</x:v>
      </x:c>
      <x:c r="B13" s="64" t="n">
        <x:f>COUNTIFS('Evaluation Checklist'!$A$6:$A$65,"Actual Data",'Evaluation Checklist'!$F$6:$F$65,"PII Processor")</x:f>
        <x:v>0</x:v>
      </x:c>
    </x:row>
    <x:row r="14">
      <x:c r="A14" s="22" t="str">
        <x:v>Suppliers with PII Access</x:v>
      </x:c>
      <x:c r="B14" s="64" t="n">
        <x:f>COUNTIFS('Evaluation Checklist'!$A$6:$A$65,"Actual Data",'Evaluation Checklist'!$E$6:$E$65,"Yes")</x:f>
        <x:v>0</x:v>
      </x:c>
    </x:row>
    <x:row r="15">
      <x:c r="A15" s="22" t="str">
        <x:v>Average Weighted Score</x:v>
      </x:c>
      <x:c r="B15" s="68" t="n">
        <x:f>IFERROR(SUMIF('Evaluation Checklist'!$A$6:$A$65,"Actual Data",'Evaluation Checklist'!$S$6:$S$65)/COUNTIF('Evaluation Checklist'!$A$6:$A$65,"Actual Data"),0)</x:f>
        <x:v>0</x:v>
      </x:c>
    </x:row>
    <x:row r="16">
      <x:c r="A16" s="22" t="str">
        <x:v>Draft / In Progress</x:v>
      </x:c>
      <x:c r="B16" s="64" t="n">
        <x:f>COUNTIFS('Evaluation Checklist'!$A$6:$A$65,"Actual Data",'Evaluation Checklist'!$W$6:$W$65,"Draft")+COUNTIFS('Evaluation Checklist'!$A$6:$A$65,"Actual Data",'Evaluation Checklist'!$W$6:$W$65,"In Progress")</x:f>
        <x:v>0</x:v>
      </x:c>
    </x:row>
    <x:row r="17">
      <x:c r="A17" s="22" t="str">
        <x:v>Example Rows (excluded)</x:v>
      </x:c>
      <x:c r="B17" s="64" t="n">
        <x:f>COUNTIF('Evaluation Checklist'!$A$6:$A$65,"Example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9b28d535b52b47dc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4" hidden="0" customWidth="1"/>
    <x:col min="4" max="4" width="28" hidden="0" customWidth="1"/>
    <x:col min="5" max="5" width="12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Chart Data - Supplier Privacy Evaluation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PIMS-CHK-003 | Version: 1.0 | Effective Date: 2026-09-18 | Applied Standard: ISO/IEC 27701:2025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IF(COUNTIF('Evaluation Checklist'!$A$6:$A$65,"Actual Data")&gt;0,"Actual Data","Illustrative Data")</x:f>
        <x:v>Illustrative Data</x:v>
      </x:c>
    </x:row>
    <x:row r="8">
      <x:c r="A8" s="22" t="str">
        <x:v>Recommendation</x:v>
      </x:c>
      <x:c r="B8" s="22" t="str">
        <x:v>Count</x:v>
      </x:c>
      <x:c r="D8" s="22" t="str">
        <x:v>Privacy Role</x:v>
      </x:c>
      <x:c r="E8" s="22" t="str">
        <x:v>Count</x:v>
      </x:c>
    </x:row>
    <x:row r="9">
      <x:c r="A9" t="str">
        <x:v>Approved</x:v>
      </x:c>
      <x:c r="B9" t="n">
        <x:f>IF($B$6="Actual Data",COUNTIFS('Evaluation Checklist'!$A$6:$A$65,"Actual Data",'Evaluation Checklist'!$T$6:$T$65,A9),COUNTIFS('Evaluation Checklist'!$A$6:$A$65,"Example Data",'Evaluation Checklist'!$T$6:$T$65,A9))</x:f>
        <x:v>1</x:v>
      </x:c>
      <x:c r="D9" t="str">
        <x:v>No PII Access</x:v>
      </x:c>
      <x:c r="E9" t="n">
        <x:f>IF($B$6="Actual Data",COUNTIFS('Evaluation Checklist'!$A$6:$A$65,"Actual Data",'Evaluation Checklist'!$F$6:$F$65,D9),COUNTIFS('Evaluation Checklist'!$A$6:$A$65,"Example Data",'Evaluation Checklist'!$F$6:$F$65,D9))</x:f>
        <x:v>1</x:v>
      </x:c>
    </x:row>
    <x:row r="10">
      <x:c r="A10" t="str">
        <x:v>Conditionally Approved</x:v>
      </x:c>
      <x:c r="B10" t="n">
        <x:f>IF($B$6="Actual Data",COUNTIFS('Evaluation Checklist'!$A$6:$A$65,"Actual Data",'Evaluation Checklist'!$T$6:$T$65,A10),COUNTIFS('Evaluation Checklist'!$A$6:$A$65,"Example Data",'Evaluation Checklist'!$T$6:$T$65,A10))</x:f>
        <x:v>3</x:v>
      </x:c>
      <x:c r="D10" t="str">
        <x:v>PII Processor</x:v>
      </x:c>
      <x:c r="E10" t="n">
        <x:f>IF($B$6="Actual Data",COUNTIFS('Evaluation Checklist'!$A$6:$A$65,"Actual Data",'Evaluation Checklist'!$F$6:$F$65,D10),COUNTIFS('Evaluation Checklist'!$A$6:$A$65,"Example Data",'Evaluation Checklist'!$F$6:$F$65,D10))</x:f>
        <x:v>4</x:v>
      </x:c>
    </x:row>
    <x:row r="11">
      <x:c r="A11" t="str">
        <x:v>Not Approved</x:v>
      </x:c>
      <x:c r="B11" t="n">
        <x:f>IF($B$6="Actual Data",COUNTIFS('Evaluation Checklist'!$A$6:$A$65,"Actual Data",'Evaluation Checklist'!$T$6:$T$65,A11),COUNTIFS('Evaluation Checklist'!$A$6:$A$65,"Example Data",'Evaluation Checklist'!$T$6:$T$65,A11))</x:f>
        <x:v>1</x:v>
      </x:c>
      <x:c r="D11" t="str">
        <x:v>Independent / Other Role</x:v>
      </x:c>
      <x:c r="E11" t="n">
        <x:f>IF($B$6="Actual Data",COUNTIFS('Evaluation Checklist'!$A$6:$A$65,"Actual Data",'Evaluation Checklist'!$F$6:$F$65,D11),COUNTIFS('Evaluation Checklist'!$A$6:$A$65,"Example Data",'Evaluation Checklist'!$F$6:$F$65,D11))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60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PIMS-CHK-003 | Version: 1.0 | Effective Date: 2026-09-18 | Applied Standard: ISO/IEC 27701:2025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ISO/IEC 27701:2025</x:v>
      </x:c>
      <x:c r="C11" s="30" t="str">
        <x:v>Privacy information management systems — Requirements and guidance.</x:v>
      </x:c>
      <x:c r="D11" s="30" t="str">
        <x:v>https://www.iso.org/standard/27701</x:v>
      </x:c>
    </x:row>
    <x:row r="12">
      <x:c r="A12" s="30" t="str">
        <x:v>Privacy Role</x:v>
      </x:c>
      <x:c r="B12" s="30" t="str">
        <x:v>PII Controller</x:v>
      </x:c>
      <x:c r="C12" s="30" t="str">
        <x:v>Use only where supported by actual processing/accountability context.</x:v>
      </x:c>
      <x:c r="D12" s="30" t="str"/>
    </x:row>
    <x:row r="13">
      <x:c r="A13" s="30" t="str">
        <x:v>Privacy Role</x:v>
      </x:c>
      <x:c r="B13" s="30" t="str">
        <x:v>PII Processor</x:v>
      </x:c>
      <x:c r="C13" s="30" t="str">
        <x:v>Use only where supported by actual processing/accountability context.</x:v>
      </x:c>
      <x:c r="D13" s="30" t="str"/>
    </x:row>
    <x:row r="14">
      <x:c r="A14" s="30" t="str">
        <x:v>Privacy Role</x:v>
      </x:c>
      <x:c r="B14" s="30" t="str">
        <x:v>No PII Access</x:v>
      </x:c>
      <x:c r="C14" s="30" t="str"/>
      <x:c r="D14" s="30" t="str"/>
    </x:row>
    <x:row r="15">
      <x:c r="A15" s="30" t="str">
        <x:v>Privacy Role</x:v>
      </x:c>
      <x:c r="B15" s="30" t="str">
        <x:v>PII Processor</x:v>
      </x:c>
      <x:c r="C15" s="30" t="str"/>
      <x:c r="D15" s="30" t="str"/>
    </x:row>
    <x:row r="16">
      <x:c r="A16" s="30" t="str">
        <x:v>Privacy Role</x:v>
      </x:c>
      <x:c r="B16" s="30" t="str">
        <x:v>Independent / Other Role</x:v>
      </x:c>
      <x:c r="C16" s="30" t="str"/>
      <x:c r="D16" s="30" t="str"/>
    </x:row>
    <x:row r="17">
      <x:c r="A17" s="30" t="str">
        <x:v>Recommendation</x:v>
      </x:c>
      <x:c r="B17" s="30" t="str">
        <x:v>Approved</x:v>
      </x:c>
      <x:c r="C17" s="30" t="str"/>
      <x:c r="D17" s="30" t="str"/>
    </x:row>
    <x:row r="18">
      <x:c r="A18" s="30" t="str">
        <x:v>Recommendation</x:v>
      </x:c>
      <x:c r="B18" s="30" t="str">
        <x:v>Conditionally Approved</x:v>
      </x:c>
      <x:c r="C18" s="30" t="str"/>
      <x:c r="D18" s="30" t="str"/>
    </x:row>
    <x:row r="19">
      <x:c r="A19" s="30" t="str">
        <x:v>Recommendation</x:v>
      </x:c>
      <x:c r="B19" s="30" t="str">
        <x:v>Not Approved</x:v>
      </x:c>
      <x:c r="C19" s="30" t="str"/>
      <x:c r="D19" s="30" t="str"/>
    </x:row>
    <x:row r="20">
      <x:c r="A20" s="30" t="str">
        <x:v>Review Status</x:v>
      </x:c>
      <x:c r="B20" s="30" t="str">
        <x:v>Draft</x:v>
      </x:c>
      <x:c r="C20" s="30" t="str"/>
      <x:c r="D20" s="30" t="str"/>
    </x:row>
    <x:row r="21">
      <x:c r="A21" s="30" t="str">
        <x:v>Review Status</x:v>
      </x:c>
      <x:c r="B21" s="30" t="str">
        <x:v>In Progress</x:v>
      </x:c>
      <x:c r="C21" s="30" t="str"/>
      <x:c r="D21" s="30" t="str"/>
    </x:row>
    <x:row r="22">
      <x:c r="A22" s="30" t="str">
        <x:v>Review Status</x:v>
      </x:c>
      <x:c r="B22" s="30" t="str">
        <x:v>Validated</x:v>
      </x:c>
      <x:c r="C22" s="30" t="str"/>
      <x:c r="D22" s="30" t="str"/>
    </x:row>
    <x:row r="24" ht="30" customHeight="1">
      <x:c r="A24" s="37" t="str">
        <x:v>[Note] Applicable privacy laws, regulatory obligations, contractual terms, data-residency or transfer requirements must be verified for the relevant jurisdictions and processing context before controlled use.</x:v>
      </x:c>
      <x:c r="B24" s="37"/>
      <x:c r="C24" s="37"/>
      <x:c r="D24" s="37"/>
    </x:row>
  </x:sheetData>
  <x:mergeCells>
    <x:mergeCell ref="A1:D1"/>
    <x:mergeCell ref="A2:D2"/>
    <x:mergeCell ref="A3:D3"/>
    <x:mergeCell ref="A24:D2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PIMS-CHK-003 | Version: 1.0 | Effective Date: 2026-09-18 | Applied Standard: ISO/IEC 27701:2025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