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726439ac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6d9a47d5d744c50"/>
    <x:sheet xmlns:r="http://schemas.openxmlformats.org/officeDocument/2006/relationships" name="Gap Analysis" sheetId="2" r:id="R21d696cb71fd42da"/>
    <x:sheet xmlns:r="http://schemas.openxmlformats.org/officeDocument/2006/relationships" name="Dashboard" sheetId="3" r:id="R3489f72dfb5f445e"/>
    <x:sheet xmlns:r="http://schemas.openxmlformats.org/officeDocument/2006/relationships" name="Chart Data" sheetId="4" r:id="Re2d435c1d8074530"/>
    <x:sheet xmlns:r="http://schemas.openxmlformats.org/officeDocument/2006/relationships" name="Reference Data" sheetId="5" r:id="R5c273a21558b471b"/>
    <x:sheet xmlns:r="http://schemas.openxmlformats.org/officeDocument/2006/relationships" name="Revision History" sheetId="6" r:id="Rfae71d5ff4974d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0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e967cc5014440" /><Relationship Type="http://schemas.openxmlformats.org/officeDocument/2006/relationships/theme" Target="/xl/theme/theme1.xml" Id="R75e7c2105c94414d" /><Relationship Type="http://schemas.openxmlformats.org/officeDocument/2006/relationships/sharedStrings" Target="/xl/sharedStrings.xml" Id="R0f40225ddb294b07" /><Relationship Type="http://schemas.openxmlformats.org/officeDocument/2006/relationships/worksheet" Target="/xl/worksheets/sheet1.xml" Id="Rd6d9a47d5d744c50" /><Relationship Type="http://schemas.openxmlformats.org/officeDocument/2006/relationships/worksheet" Target="/xl/worksheets/sheet2.xml" Id="R21d696cb71fd42da" /><Relationship Type="http://schemas.openxmlformats.org/officeDocument/2006/relationships/worksheet" Target="/xl/worksheets/sheet3.xml" Id="R3489f72dfb5f445e" /><Relationship Type="http://schemas.openxmlformats.org/officeDocument/2006/relationships/worksheet" Target="/xl/worksheets/sheet4.xml" Id="Re2d435c1d8074530" /><Relationship Type="http://schemas.openxmlformats.org/officeDocument/2006/relationships/worksheet" Target="/xl/worksheets/sheet5.xml" Id="R5c273a21558b471b" /><Relationship Type="http://schemas.openxmlformats.org/officeDocument/2006/relationships/worksheet" Target="/xl/worksheets/sheet6.xml" Id="Rfae71d5ff4974d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6c6d92219a84062" /><Relationship Type="http://schemas.openxmlformats.org/officeDocument/2006/relationships/chart" Target="/xl/drawings/charts/chart2.xml" Id="Rfd13389cc7eb411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Priority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6c6d92219a84062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d13389cc7eb411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ivacyGapAnalysisTable" displayName="PrivacyGapAnalysisTable" ref="A9:P61" headerRowCount="1" totalsRowCount="0" totalsRowShown="0">
  <x:tableColumns count="16">
    <x:tableColumn id="1" name="Data Type"/>
    <x:tableColumn id="2" name="Gap ID"/>
    <x:tableColumn id="3" name="Theme"/>
    <x:tableColumn id="4" name="Requirement Theme"/>
    <x:tableColumn id="5" name="Paraphrased Assessment Criterion"/>
    <x:tableColumn id="6" name="Current State"/>
    <x:tableColumn id="7" name="Evidence / Reference"/>
    <x:tableColumn id="8" name="Gap Description"/>
    <x:tableColumn id="9" name="Privacy / Business Impact"/>
    <x:tableColumn id="10" name="Priority"/>
    <x:tableColumn id="11" name="Recommended Action"/>
    <x:tableColumn id="12" name="Owner"/>
    <x:tableColumn id="13" name="Due Date"/>
    <x:tableColumn id="14" name="Status"/>
    <x:tableColumn id="15" name="Reviewer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c6db5200110450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ffa15eb2e844653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Privacy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PIMS-ASM-001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Use the licensed ISO/IEC 27701:2025 standard and verified applicable privacy obligations for final conformity decisions. The criteria below are practical paraphrases, not reproduced standard text.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assess the current Privacy Information Management System against practical ISO/IEC 27701:2025 themes. Evaluate governance, PII processing inventory, controller/processor responsibilities, privacy risk, privacy by design, PII-principal requests, supplier/processor controls, transfers, retention/deletion, incidents, monitoring, audit, management review and continual improvement.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rows are Illustrative Data and are excluded from Actual KPI/Summary.</x:v>
      </x:c>
    </x:row>
    <x:row r="13">
      <x:c r="A13" s="43" t="str">
        <x:v>2</x:v>
      </x:c>
      <x:c r="B13" s="30" t="str">
        <x:v>Set Data Type = Actual Data when performing the organization's real gap assessment.</x:v>
      </x:c>
    </x:row>
    <x:row r="14">
      <x:c r="A14" s="43" t="str">
        <x:v>3</x:v>
      </x:c>
      <x:c r="B14" s="30" t="str">
        <x:v>Record objective evidence and a concise gap statement; avoid copying large amounts of PII into the workbook.</x:v>
      </x:c>
    </x:row>
    <x:row r="15">
      <x:c r="A15" s="43" t="str">
        <x:v>4</x:v>
      </x:c>
      <x:c r="B15" s="30" t="str">
        <x:v>Assess conformity against ISO/IEC 27701:2025, approved PIMS documentation, contracts and verified applicable obligations.</x:v>
      </x:c>
    </x:row>
    <x:row r="16">
      <x:c r="A16" s="43" t="str">
        <x:v>5</x:v>
      </x:c>
      <x:c r="B16" s="30" t="str">
        <x:v>Use privacy risk, affected processing, number/type of principals, supplier dependency and control weakness to prioritize gaps.</x:v>
      </x:c>
    </x:row>
    <x:row r="17">
      <x:c r="A17" s="43" t="str">
        <x:v>6</x:v>
      </x:c>
      <x:c r="B17" s="30" t="str">
        <x:v>Separate management-system gaps from legal interpretation unless authoritative legal criteria are available.</x:v>
      </x:c>
    </x:row>
    <x:row r="18">
      <x:c r="A18" s="43" t="str">
        <x:v>7</x:v>
      </x:c>
      <x:c r="B18" s="30" t="str">
        <x:v>Recommended actions should improve operating effectiveness and evidence, not only create documents.</x:v>
      </x:c>
    </x:row>
    <x:row r="19">
      <x:c r="A19" s="43" t="str">
        <x:v>8</x:v>
      </x:c>
      <x:c r="B19" s="30" t="str">
        <x:v>Charts show Illustrative Data until Actual Data exists, then switch automatically.</x:v>
      </x:c>
    </x:row>
    <x:row r="20">
      <x:c r="A20" s="43" t="str">
        <x:v>9</x:v>
      </x:c>
      <x:c r="B20" s="30" t="str">
        <x:v>KPI/Summary always excludes Example Data.</x:v>
      </x:c>
    </x:row>
    <x:row r="21">
      <x:c r="A21" s="43" t="str">
        <x:v>10</x:v>
      </x:c>
      <x:c r="B21" s="30" t="str">
        <x:v>Official ISO source: https://www.iso.org/standard/27701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24" hidden="0" customWidth="1"/>
    <x:col min="4" max="4" width="28" hidden="0" customWidth="1"/>
    <x:col min="5" max="5" width="53" hidden="0" customWidth="1"/>
    <x:col min="6" max="6" width="20" hidden="0" customWidth="1"/>
    <x:col min="7" max="7" width="37" hidden="0" customWidth="1"/>
    <x:col min="8" max="8" width="38" hidden="0" customWidth="1"/>
    <x:col min="9" max="9" width="35" hidden="0" customWidth="1"/>
    <x:col min="10" max="10" width="11" hidden="0" customWidth="1"/>
    <x:col min="11" max="11" width="42" hidden="0" customWidth="1"/>
    <x:col min="12" max="12" width="22" hidden="0" customWidth="1"/>
    <x:col min="13" max="13" width="13" hidden="0" customWidth="1"/>
    <x:col min="14" max="14" width="14" hidden="0" customWidth="1"/>
    <x:col min="15" max="15" width="20" hidden="0" customWidth="1"/>
    <x:col min="16" max="16" width="24" hidden="0" customWidth="1"/>
  </x:cols>
  <x:sheetData>
    <x:row r="1" ht="26" customHeight="1">
      <x:c r="A1" s="5" t="str">
        <x:v>Privacy Gap Analysis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>
      <x:c r="A2" s="12" t="str">
        <x:v>Document Code: PIMS-ASM-001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 ht="30" customHeight="1">
      <x:c r="A4" s="37" t="str">
        <x:v>[Note] Illustrative rows do not represent actual privacy deficiencies. Use verified PIMS and organization-specific evidence for Actual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</x:row>
    <x:row r="5">
      <x:c r="A5" s="30" t="str">
        <x:v>Organization</x:v>
      </x:c>
      <x:c r="B5" s="30" t="str">
        <x:v>[ORGANIZATION NAME]</x:v>
      </x:c>
      <x:c r="C5" s="30" t="str">
        <x:v>Assessment Date</x:v>
      </x:c>
      <x:c r="D5" s="30"/>
      <x:c r="E5" s="30" t="str">
        <x:v>Lead Assessor</x:v>
      </x:c>
      <x:c r="F5" s="30" t="str"/>
    </x:row>
    <x:row r="6">
      <x:c r="A6" s="30" t="str">
        <x:v>PIMS Scope</x:v>
      </x:c>
      <x:c r="B6" s="30" t="str">
        <x:v>[PIMS / PROCESSING SCOPE]</x:v>
      </x:c>
      <x:c r="C6" s="30" t="str">
        <x:v>Assessment Type</x:v>
      </x:c>
      <x:c r="D6" s="30" t="str">
        <x:v>Initial / Periodic</x:v>
      </x:c>
      <x:c r="E6" s="30" t="str">
        <x:v>Site / Function</x:v>
      </x:c>
      <x:c r="F6" s="30" t="str"/>
    </x:row>
    <x:row r="7">
      <x:c r="A7" s="30" t="str">
        <x:v>Standard</x:v>
      </x:c>
      <x:c r="B7" s="30" t="str">
        <x:v>ISO/IEC 27701:2025</x:v>
      </x:c>
      <x:c r="C7" s="30" t="str">
        <x:v>Official Source</x:v>
      </x:c>
      <x:c r="D7" s="30" t="str">
        <x:v>https://www.iso.org/standard/27701</x:v>
      </x:c>
      <x:c r="E7" s="30" t="str">
        <x:v>Assessment Ref.</x:v>
      </x:c>
      <x:c r="F7" s="30" t="str"/>
    </x:row>
    <x:row r="9">
      <x:c r="A9" s="22" t="str">
        <x:v>Data Type</x:v>
      </x:c>
      <x:c r="B9" s="22" t="str">
        <x:v>Gap ID</x:v>
      </x:c>
      <x:c r="C9" s="22" t="str">
        <x:v>Theme</x:v>
      </x:c>
      <x:c r="D9" s="22" t="str">
        <x:v>Requirement Theme</x:v>
      </x:c>
      <x:c r="E9" s="22" t="str">
        <x:v>Paraphrased Assessment Criterion</x:v>
      </x:c>
      <x:c r="F9" s="22" t="str">
        <x:v>Current State</x:v>
      </x:c>
      <x:c r="G9" s="22" t="str">
        <x:v>Evidence / Reference</x:v>
      </x:c>
      <x:c r="H9" s="22" t="str">
        <x:v>Gap Description</x:v>
      </x:c>
      <x:c r="I9" s="22" t="str">
        <x:v>Privacy / Business Impact</x:v>
      </x:c>
      <x:c r="J9" s="22" t="str">
        <x:v>Priority</x:v>
      </x:c>
      <x:c r="K9" s="22" t="str">
        <x:v>Recommended Action</x:v>
      </x:c>
      <x:c r="L9" s="22" t="str">
        <x:v>Owner</x:v>
      </x:c>
      <x:c r="M9" s="22" t="str">
        <x:v>Due Date</x:v>
      </x:c>
      <x:c r="N9" s="22" t="str">
        <x:v>Status</x:v>
      </x:c>
      <x:c r="O9" s="22" t="str">
        <x:v>Reviewer</x:v>
      </x:c>
      <x:c r="P9" s="22" t="str">
        <x:v>Notes</x:v>
      </x:c>
    </x:row>
    <x:row r="10">
      <x:c r="A10" s="49" t="str">
        <x:v>Example Data</x:v>
      </x:c>
      <x:c r="B10" s="46" t="str">
        <x:v>EX-PGA-003</x:v>
      </x:c>
      <x:c r="C10" s="46" t="str">
        <x:v>Context &amp; Scope</x:v>
      </x:c>
      <x:c r="D10" s="46" t="str">
        <x:v>Requirements register</x:v>
      </x:c>
      <x:c r="E10" s="46" t="str">
        <x:v>Applicable legal, regulatory, contractual and other privacy requirements are maintained from authoritative sources.</x:v>
      </x:c>
      <x:c r="F10" s="46" t="str">
        <x:v>Partially Conforming</x:v>
      </x:c>
      <x:c r="G10" s="46" t="str">
        <x:v>Illustrative requirements register and legal-update workflow</x:v>
      </x:c>
      <x:c r="H10" s="46" t="str">
        <x:v>The register is maintained, but one business unit's privacy contract requirements are tracked outside the controlled register.</x:v>
      </x:c>
      <x:c r="I10" s="46" t="str">
        <x:v>Obligations may be applied inconsistently across processing activities.</x:v>
      </x:c>
      <x:c r="J10" s="46" t="str">
        <x:v>Medium</x:v>
      </x:c>
      <x:c r="K10" s="46" t="str">
        <x:v>Integrate contract-derived privacy requirements into the controlled requirements register.</x:v>
      </x:c>
      <x:c r="L10" s="46" t="str">
        <x:v>Privacy Compliance Lead</x:v>
      </x:c>
      <x:c r="M10" s="52" t="n">
        <x:v>46356</x:v>
      </x:c>
      <x:c r="N10" s="46" t="str">
        <x:v>In Progress</x:v>
      </x:c>
      <x:c r="O10" s="46" t="str">
        <x:v>Privacy Manager</x:v>
      </x:c>
      <x:c r="P10" s="46" t="str">
        <x:v>Illustrative Data</x:v>
      </x:c>
    </x:row>
    <x:row r="11">
      <x:c r="A11" s="49" t="str">
        <x:v>Example Data</x:v>
      </x:c>
      <x:c r="B11" s="46" t="str">
        <x:v>EX-PGA-014</x:v>
      </x:c>
      <x:c r="C11" s="46" t="str">
        <x:v>Operations</x:v>
      </x:c>
      <x:c r="D11" s="46" t="str">
        <x:v>Processing inventory</x:v>
      </x:c>
      <x:c r="E11" s="46" t="str">
        <x:v>Material PII processing activities are inventoried and kept current.</x:v>
      </x:c>
      <x:c r="F11" s="46" t="str">
        <x:v>Conforming</x:v>
      </x:c>
      <x:c r="G11" s="46" t="str">
        <x:v>Illustrative processing inventory and owner attestations</x:v>
      </x:c>
      <x:c r="H11" s="46" t="str"/>
      <x:c r="I11" s="46" t="str"/>
      <x:c r="J11" s="46" t="str">
        <x:v>Low</x:v>
      </x:c>
      <x:c r="K11" s="46" t="str">
        <x:v>Maintain periodic owner review and change-trigger updates.</x:v>
      </x:c>
      <x:c r="L11" s="46" t="str">
        <x:v>Privacy Operations Lead</x:v>
      </x:c>
      <x:c r="M11" s="52" t="n">
        <x:v>46568</x:v>
      </x:c>
      <x:c r="N11" s="46" t="str">
        <x:v>Closed</x:v>
      </x:c>
      <x:c r="O11" s="46" t="str">
        <x:v>Privacy Manager</x:v>
      </x:c>
      <x:c r="P11" s="46" t="str">
        <x:v>Illustrative Data</x:v>
      </x:c>
    </x:row>
    <x:row r="12">
      <x:c r="A12" s="49" t="str">
        <x:v>Example Data</x:v>
      </x:c>
      <x:c r="B12" s="46" t="str">
        <x:v>EX-PGA-024</x:v>
      </x:c>
      <x:c r="C12" s="46" t="str">
        <x:v>Privacy by Design</x:v>
      </x:c>
      <x:c r="D12" s="46" t="str">
        <x:v>Privacy impact assessment</x:v>
      </x:c>
      <x:c r="E12" s="46" t="str">
        <x:v>Higher-risk processing is assessed using an approved privacy risk/impact method.</x:v>
      </x:c>
      <x:c r="F12" s="46" t="str">
        <x:v>Nonconforming</x:v>
      </x:c>
      <x:c r="G12" s="46" t="str">
        <x:v>Illustrative project/change sample; no privacy assessment for one higher-risk launch</x:v>
      </x:c>
      <x:c r="H12" s="46" t="str">
        <x:v>A material processing change was approved without evidence of the required privacy risk/impact assessment.</x:v>
      </x:c>
      <x:c r="I12" s="46" t="str">
        <x:v>Privacy risks may not be identified or treated before implementation.</x:v>
      </x:c>
      <x:c r="J12" s="46" t="str">
        <x:v>High</x:v>
      </x:c>
      <x:c r="K12" s="46" t="str">
        <x:v>Add privacy assessment gate and escalation criteria to the project/change workflow.</x:v>
      </x:c>
      <x:c r="L12" s="46" t="str">
        <x:v>Privacy Risk Lead</x:v>
      </x:c>
      <x:c r="M12" s="52" t="n">
        <x:v>46326</x:v>
      </x:c>
      <x:c r="N12" s="46" t="str">
        <x:v>Open</x:v>
      </x:c>
      <x:c r="O12" s="46" t="str">
        <x:v>Lead Privacy Auditor</x:v>
      </x:c>
      <x:c r="P12" s="46" t="str">
        <x:v>Illustrative Data</x:v>
      </x:c>
    </x:row>
    <x:row r="13">
      <x:c r="A13" s="49" t="str">
        <x:v>Example Data</x:v>
      </x:c>
      <x:c r="B13" s="46" t="str">
        <x:v>EX-PGA-030</x:v>
      </x:c>
      <x:c r="C13" s="46" t="str">
        <x:v>Supplier / Processor</x:v>
      </x:c>
      <x:c r="D13" s="46" t="str">
        <x:v>Sub-processors</x:v>
      </x:c>
      <x:c r="E13" s="46" t="str">
        <x:v>Sub-processors are identified, governed and monitored according to applicable arrangements.</x:v>
      </x:c>
      <x:c r="F13" s="46" t="str">
        <x:v>Partially Conforming</x:v>
      </x:c>
      <x:c r="G13" s="46" t="str">
        <x:v>Illustrative processor register and supplier review records</x:v>
      </x:c>
      <x:c r="H13" s="46" t="str">
        <x:v>Sub-processors are listed, but review evidence is inconsistent for two material service changes.</x:v>
      </x:c>
      <x:c r="I13" s="46" t="str">
        <x:v>Controller/processor oversight and location/transfer assumptions may become stale.</x:v>
      </x:c>
      <x:c r="J13" s="46" t="str">
        <x:v>High</x:v>
      </x:c>
      <x:c r="K13" s="46" t="str">
        <x:v>Require sub-processor change review, evidence and owner approval before register closure.</x:v>
      </x:c>
      <x:c r="L13" s="46" t="str">
        <x:v>Procurement Privacy Lead</x:v>
      </x:c>
      <x:c r="M13" s="52" t="n">
        <x:v>46341</x:v>
      </x:c>
      <x:c r="N13" s="46" t="str">
        <x:v>In Progress</x:v>
      </x:c>
      <x:c r="O13" s="46" t="str">
        <x:v>Privacy Manager</x:v>
      </x:c>
      <x:c r="P13" s="46" t="str">
        <x:v>Illustrative Data</x:v>
      </x:c>
    </x:row>
    <x:row r="14">
      <x:c r="A14" s="49" t="str">
        <x:v>Example Data</x:v>
      </x:c>
      <x:c r="B14" s="46" t="str">
        <x:v>EX-PGA-034</x:v>
      </x:c>
      <x:c r="C14" s="46" t="str">
        <x:v>Retention / Deletion</x:v>
      </x:c>
      <x:c r="D14" s="46" t="str">
        <x:v>Deletion / return</x:v>
      </x:c>
      <x:c r="E14" s="46" t="str">
        <x:v>Deletion, return or disposal can be evidenced when required.</x:v>
      </x:c>
      <x:c r="F14" s="46" t="str">
        <x:v>Nonconforming</x:v>
      </x:c>
      <x:c r="G14" s="46" t="str">
        <x:v>Illustrative retirement record; deletion confirmation missing</x:v>
      </x:c>
      <x:c r="H14" s="46" t="str">
        <x:v>The sampled retired environment does not demonstrate approved deletion evidence for retained PII extracts.</x:v>
      </x:c>
      <x:c r="I14" s="46" t="str">
        <x:v>PII may remain beyond the approved lifecycle without verifiable control.</x:v>
      </x:c>
      <x:c r="J14" s="46" t="str">
        <x:v>High</x:v>
      </x:c>
      <x:c r="K14" s="46" t="str">
        <x:v>Define deletion evidence, responsible owner and verification checkpoint for environment retirement.</x:v>
      </x:c>
      <x:c r="L14" s="46" t="str">
        <x:v>Data Governance Lead</x:v>
      </x:c>
      <x:c r="M14" s="52" t="n">
        <x:v>46310</x:v>
      </x:c>
      <x:c r="N14" s="46" t="str">
        <x:v>Open</x:v>
      </x:c>
      <x:c r="O14" s="46" t="str">
        <x:v>Lead Privacy Auditor</x:v>
      </x:c>
      <x:c r="P14" s="46" t="str">
        <x:v>Illustrative Data</x:v>
      </x:c>
    </x:row>
    <x:row r="15">
      <x:c r="A15" s="30" t="str"/>
      <x:c r="B15" s="30" t="str">
        <x:v>PGA-001</x:v>
      </x:c>
      <x:c r="C15" s="30" t="str">
        <x:v>Context &amp; Scope</x:v>
      </x:c>
      <x:c r="D15" s="30" t="str">
        <x:v>PIMS scope</x:v>
      </x:c>
      <x:c r="E15" s="30" t="str">
        <x:v>PIMS boundaries, organizational interfaces, material processing and locations are defined and current.</x:v>
      </x:c>
      <x:c r="F15" s="30" t="str">
        <x:v>Not Assessed</x:v>
      </x:c>
      <x:c r="G15" s="30" t="str"/>
      <x:c r="H15" s="30" t="str"/>
      <x:c r="I15" s="30" t="str"/>
      <x:c r="J15" s="30" t="str"/>
      <x:c r="K15" s="30" t="str"/>
      <x:c r="L15" s="30" t="str"/>
      <x:c r="M15" s="53"/>
      <x:c r="N15" s="30" t="str"/>
      <x:c r="O15" s="30" t="str"/>
      <x:c r="P15" s="30" t="str"/>
    </x:row>
    <x:row r="16">
      <x:c r="A16" s="30" t="str"/>
      <x:c r="B16" s="30" t="str">
        <x:v>PGA-002</x:v>
      </x:c>
      <x:c r="C16" s="30" t="str">
        <x:v>Context &amp; Scope</x:v>
      </x:c>
      <x:c r="D16" s="30" t="str">
        <x:v>Interested parties</x:v>
      </x:c>
      <x:c r="E16" s="30" t="str">
        <x:v>Relevant privacy-related interested parties and their requirements are identified.</x:v>
      </x:c>
      <x:c r="F16" s="30" t="str">
        <x:v>Not Assessed</x:v>
      </x:c>
      <x:c r="G16" s="30" t="str"/>
      <x:c r="H16" s="30" t="str"/>
      <x:c r="I16" s="30" t="str"/>
      <x:c r="J16" s="30" t="str"/>
      <x:c r="K16" s="30" t="str"/>
      <x:c r="L16" s="30" t="str"/>
      <x:c r="M16" s="53"/>
      <x:c r="N16" s="30" t="str"/>
      <x:c r="O16" s="30" t="str"/>
      <x:c r="P16" s="30" t="str"/>
    </x:row>
    <x:row r="17">
      <x:c r="A17" s="30" t="str"/>
      <x:c r="B17" s="30" t="str">
        <x:v>PGA-003</x:v>
      </x:c>
      <x:c r="C17" s="30" t="str">
        <x:v>Context &amp; Scope</x:v>
      </x:c>
      <x:c r="D17" s="30" t="str">
        <x:v>Requirements register</x:v>
      </x:c>
      <x:c r="E17" s="30" t="str">
        <x:v>Applicable legal, regulatory, contractual and other privacy requirements are maintained from authoritative sources.</x:v>
      </x:c>
      <x:c r="F17" s="30" t="str">
        <x:v>Not Assessed</x:v>
      </x:c>
      <x:c r="G17" s="30" t="str"/>
      <x:c r="H17" s="30" t="str"/>
      <x:c r="I17" s="30" t="str"/>
      <x:c r="J17" s="30" t="str"/>
      <x:c r="K17" s="30" t="str"/>
      <x:c r="L17" s="30" t="str"/>
      <x:c r="M17" s="53"/>
      <x:c r="N17" s="30" t="str"/>
      <x:c r="O17" s="30" t="str"/>
      <x:c r="P17" s="30" t="str"/>
    </x:row>
    <x:row r="18">
      <x:c r="A18" s="30" t="str"/>
      <x:c r="B18" s="30" t="str">
        <x:v>PGA-004</x:v>
      </x:c>
      <x:c r="C18" s="30" t="str">
        <x:v>Leadership</x:v>
      </x:c>
      <x:c r="D18" s="30" t="str">
        <x:v>Governance</x:v>
      </x:c>
      <x:c r="E18" s="30" t="str">
        <x:v>PIMS governance, responsibilities and escalation routes are established.</x:v>
      </x:c>
      <x:c r="F18" s="30" t="str">
        <x:v>Not Assessed</x:v>
      </x:c>
      <x:c r="G18" s="30" t="str"/>
      <x:c r="H18" s="30" t="str"/>
      <x:c r="I18" s="30" t="str"/>
      <x:c r="J18" s="30" t="str"/>
      <x:c r="K18" s="30" t="str"/>
      <x:c r="L18" s="30" t="str"/>
      <x:c r="M18" s="53"/>
      <x:c r="N18" s="30" t="str"/>
      <x:c r="O18" s="30" t="str"/>
      <x:c r="P18" s="30" t="str"/>
    </x:row>
    <x:row r="19">
      <x:c r="A19" s="30" t="str"/>
      <x:c r="B19" s="30" t="str">
        <x:v>PGA-005</x:v>
      </x:c>
      <x:c r="C19" s="30" t="str">
        <x:v>Leadership</x:v>
      </x:c>
      <x:c r="D19" s="30" t="str">
        <x:v>Policy</x:v>
      </x:c>
      <x:c r="E19" s="30" t="str">
        <x:v>A suitable privacy/PIMS policy is approved, communicated and maintained.</x:v>
      </x:c>
      <x:c r="F19" s="30" t="str">
        <x:v>Not Assessed</x:v>
      </x:c>
      <x:c r="G19" s="30" t="str"/>
      <x:c r="H19" s="30" t="str"/>
      <x:c r="I19" s="30" t="str"/>
      <x:c r="J19" s="30" t="str"/>
      <x:c r="K19" s="30" t="str"/>
      <x:c r="L19" s="30" t="str"/>
      <x:c r="M19" s="53"/>
      <x:c r="N19" s="30" t="str"/>
      <x:c r="O19" s="30" t="str"/>
      <x:c r="P19" s="30" t="str"/>
    </x:row>
    <x:row r="20">
      <x:c r="A20" s="30" t="str"/>
      <x:c r="B20" s="30" t="str">
        <x:v>PGA-006</x:v>
      </x:c>
      <x:c r="C20" s="30" t="str">
        <x:v>Leadership</x:v>
      </x:c>
      <x:c r="D20" s="30" t="str">
        <x:v>Accountability</x:v>
      </x:c>
      <x:c r="E20" s="30" t="str">
        <x:v>Management demonstrates accountability for PIMS effectiveness and privacy responsibilities.</x:v>
      </x:c>
      <x:c r="F20" s="30" t="str">
        <x:v>Not Assessed</x:v>
      </x:c>
      <x:c r="G20" s="30" t="str"/>
      <x:c r="H20" s="30" t="str"/>
      <x:c r="I20" s="30" t="str"/>
      <x:c r="J20" s="30" t="str"/>
      <x:c r="K20" s="30" t="str"/>
      <x:c r="L20" s="30" t="str"/>
      <x:c r="M20" s="53"/>
      <x:c r="N20" s="30" t="str"/>
      <x:c r="O20" s="30" t="str"/>
      <x:c r="P20" s="30" t="str"/>
    </x:row>
    <x:row r="21">
      <x:c r="A21" s="30" t="str"/>
      <x:c r="B21" s="30" t="str">
        <x:v>PGA-007</x:v>
      </x:c>
      <x:c r="C21" s="30" t="str">
        <x:v>Planning</x:v>
      </x:c>
      <x:c r="D21" s="30" t="str">
        <x:v>Privacy risk method</x:v>
      </x:c>
      <x:c r="E21" s="30" t="str">
        <x:v>A consistent method exists to identify, assess, treat and review privacy risks.</x:v>
      </x:c>
      <x:c r="F21" s="30" t="str">
        <x:v>Not Assessed</x:v>
      </x:c>
      <x:c r="G21" s="30" t="str"/>
      <x:c r="H21" s="30" t="str"/>
      <x:c r="I21" s="30" t="str"/>
      <x:c r="J21" s="30" t="str"/>
      <x:c r="K21" s="30" t="str"/>
      <x:c r="L21" s="30" t="str"/>
      <x:c r="M21" s="53"/>
      <x:c r="N21" s="30" t="str"/>
      <x:c r="O21" s="30" t="str"/>
      <x:c r="P21" s="30" t="str"/>
    </x:row>
    <x:row r="22">
      <x:c r="A22" s="30" t="str"/>
      <x:c r="B22" s="30" t="str">
        <x:v>PGA-008</x:v>
      </x:c>
      <x:c r="C22" s="30" t="str">
        <x:v>Planning</x:v>
      </x:c>
      <x:c r="D22" s="30" t="str">
        <x:v>Risk treatment</x:v>
      </x:c>
      <x:c r="E22" s="30" t="str">
        <x:v>Privacy risk treatments have accountable owners, due dates and status.</x:v>
      </x:c>
      <x:c r="F22" s="30" t="str">
        <x:v>Not Assessed</x:v>
      </x:c>
      <x:c r="G22" s="30" t="str"/>
      <x:c r="H22" s="30" t="str"/>
      <x:c r="I22" s="30" t="str"/>
      <x:c r="J22" s="30" t="str"/>
      <x:c r="K22" s="30" t="str"/>
      <x:c r="L22" s="30" t="str"/>
      <x:c r="M22" s="53"/>
      <x:c r="N22" s="30" t="str"/>
      <x:c r="O22" s="30" t="str"/>
      <x:c r="P22" s="30" t="str"/>
    </x:row>
    <x:row r="23">
      <x:c r="A23" s="30" t="str"/>
      <x:c r="B23" s="30" t="str">
        <x:v>PGA-009</x:v>
      </x:c>
      <x:c r="C23" s="30" t="str">
        <x:v>Planning</x:v>
      </x:c>
      <x:c r="D23" s="30" t="str">
        <x:v>Objectives</x:v>
      </x:c>
      <x:c r="E23" s="30" t="str">
        <x:v>Measurable privacy objectives and indicators are established and reviewed.</x:v>
      </x:c>
      <x:c r="F23" s="30" t="str">
        <x:v>Not Assessed</x:v>
      </x:c>
      <x:c r="G23" s="30" t="str"/>
      <x:c r="H23" s="30" t="str"/>
      <x:c r="I23" s="30" t="str"/>
      <x:c r="J23" s="30" t="str"/>
      <x:c r="K23" s="30" t="str"/>
      <x:c r="L23" s="30" t="str"/>
      <x:c r="M23" s="53"/>
      <x:c r="N23" s="30" t="str"/>
      <x:c r="O23" s="30" t="str"/>
      <x:c r="P23" s="30" t="str"/>
    </x:row>
    <x:row r="24">
      <x:c r="A24" s="30" t="str"/>
      <x:c r="B24" s="30" t="str">
        <x:v>PGA-010</x:v>
      </x:c>
      <x:c r="C24" s="30" t="str">
        <x:v>Support</x:v>
      </x:c>
      <x:c r="D24" s="30" t="str">
        <x:v>Competence</x:v>
      </x:c>
      <x:c r="E24" s="30" t="str">
        <x:v>Privacy competence requirements and evidence are defined for relevant roles.</x:v>
      </x:c>
      <x:c r="F24" s="30" t="str">
        <x:v>Not Assessed</x:v>
      </x:c>
      <x:c r="G24" s="30" t="str"/>
      <x:c r="H24" s="30" t="str"/>
      <x:c r="I24" s="30" t="str"/>
      <x:c r="J24" s="30" t="str"/>
      <x:c r="K24" s="30" t="str"/>
      <x:c r="L24" s="30" t="str"/>
      <x:c r="M24" s="53"/>
      <x:c r="N24" s="30" t="str"/>
      <x:c r="O24" s="30" t="str"/>
      <x:c r="P24" s="30" t="str"/>
    </x:row>
    <x:row r="25">
      <x:c r="A25" s="30" t="str"/>
      <x:c r="B25" s="30" t="str">
        <x:v>PGA-011</x:v>
      </x:c>
      <x:c r="C25" s="30" t="str">
        <x:v>Support</x:v>
      </x:c>
      <x:c r="D25" s="30" t="str">
        <x:v>Awareness</x:v>
      </x:c>
      <x:c r="E25" s="30" t="str">
        <x:v>Personnel understand relevant privacy responsibilities, incident escalation and approved practices.</x:v>
      </x:c>
      <x:c r="F25" s="30" t="str">
        <x:v>Not Assessed</x:v>
      </x:c>
      <x:c r="G25" s="30" t="str"/>
      <x:c r="H25" s="30" t="str"/>
      <x:c r="I25" s="30" t="str"/>
      <x:c r="J25" s="30" t="str"/>
      <x:c r="K25" s="30" t="str"/>
      <x:c r="L25" s="30" t="str"/>
      <x:c r="M25" s="53"/>
      <x:c r="N25" s="30" t="str"/>
      <x:c r="O25" s="30" t="str"/>
      <x:c r="P25" s="30" t="str"/>
    </x:row>
    <x:row r="26">
      <x:c r="A26" s="30" t="str"/>
      <x:c r="B26" s="30" t="str">
        <x:v>PGA-012</x:v>
      </x:c>
      <x:c r="C26" s="30" t="str">
        <x:v>Support</x:v>
      </x:c>
      <x:c r="D26" s="30" t="str">
        <x:v>Communication</x:v>
      </x:c>
      <x:c r="E26" s="30" t="str">
        <x:v>Internal/external PIMS communications are defined where needed.</x:v>
      </x:c>
      <x:c r="F26" s="30" t="str">
        <x:v>Not Assessed</x:v>
      </x:c>
      <x:c r="G26" s="30" t="str"/>
      <x:c r="H26" s="30" t="str"/>
      <x:c r="I26" s="30" t="str"/>
      <x:c r="J26" s="30" t="str"/>
      <x:c r="K26" s="30" t="str"/>
      <x:c r="L26" s="30" t="str"/>
      <x:c r="M26" s="53"/>
      <x:c r="N26" s="30" t="str"/>
      <x:c r="O26" s="30" t="str"/>
      <x:c r="P26" s="30" t="str"/>
    </x:row>
    <x:row r="27">
      <x:c r="A27" s="30" t="str"/>
      <x:c r="B27" s="30" t="str">
        <x:v>PGA-013</x:v>
      </x:c>
      <x:c r="C27" s="30" t="str">
        <x:v>Support</x:v>
      </x:c>
      <x:c r="D27" s="30" t="str">
        <x:v>Documented information</x:v>
      </x:c>
      <x:c r="E27" s="30" t="str">
        <x:v>PIMS documents and records are approved, versioned, protected, retrievable and controlled.</x:v>
      </x:c>
      <x:c r="F27" s="30" t="str">
        <x:v>Not Assessed</x:v>
      </x:c>
      <x:c r="G27" s="30" t="str"/>
      <x:c r="H27" s="30" t="str"/>
      <x:c r="I27" s="30" t="str"/>
      <x:c r="J27" s="30" t="str"/>
      <x:c r="K27" s="30" t="str"/>
      <x:c r="L27" s="30" t="str"/>
      <x:c r="M27" s="53"/>
      <x:c r="N27" s="30" t="str"/>
      <x:c r="O27" s="30" t="str"/>
      <x:c r="P27" s="30" t="str"/>
    </x:row>
    <x:row r="28">
      <x:c r="A28" s="30" t="str"/>
      <x:c r="B28" s="30" t="str">
        <x:v>PGA-014</x:v>
      </x:c>
      <x:c r="C28" s="30" t="str">
        <x:v>Operations</x:v>
      </x:c>
      <x:c r="D28" s="30" t="str">
        <x:v>Processing inventory</x:v>
      </x:c>
      <x:c r="E28" s="30" t="str">
        <x:v>Material PII processing activities are inventoried and kept current.</x:v>
      </x:c>
      <x:c r="F28" s="30" t="str">
        <x:v>Not Assessed</x:v>
      </x:c>
      <x:c r="G28" s="30" t="str"/>
      <x:c r="H28" s="30" t="str"/>
      <x:c r="I28" s="30" t="str"/>
      <x:c r="J28" s="30" t="str"/>
      <x:c r="K28" s="30" t="str"/>
      <x:c r="L28" s="30" t="str"/>
      <x:c r="M28" s="53"/>
      <x:c r="N28" s="30" t="str"/>
      <x:c r="O28" s="30" t="str"/>
      <x:c r="P28" s="30" t="str"/>
    </x:row>
    <x:row r="29">
      <x:c r="A29" s="30" t="str"/>
      <x:c r="B29" s="30" t="str">
        <x:v>PGA-015</x:v>
      </x:c>
      <x:c r="C29" s="30" t="str">
        <x:v>Operations</x:v>
      </x:c>
      <x:c r="D29" s="30" t="str">
        <x:v>Processing details</x:v>
      </x:c>
      <x:c r="E29" s="30" t="str">
        <x:v>Processing records capture appropriate purposes, PII categories, principal categories, recipients, systems and locations.</x:v>
      </x:c>
      <x:c r="F29" s="30" t="str">
        <x:v>Not Assessed</x:v>
      </x:c>
      <x:c r="G29" s="30" t="str"/>
      <x:c r="H29" s="30" t="str"/>
      <x:c r="I29" s="30" t="str"/>
      <x:c r="J29" s="30" t="str"/>
      <x:c r="K29" s="30" t="str"/>
      <x:c r="L29" s="30" t="str"/>
      <x:c r="M29" s="53"/>
      <x:c r="N29" s="30" t="str"/>
      <x:c r="O29" s="30" t="str"/>
      <x:c r="P29" s="30" t="str"/>
    </x:row>
    <x:row r="30">
      <x:c r="A30" s="30" t="str"/>
      <x:c r="B30" s="30" t="str">
        <x:v>PGA-016</x:v>
      </x:c>
      <x:c r="C30" s="30" t="str">
        <x:v>Operations</x:v>
      </x:c>
      <x:c r="D30" s="30" t="str">
        <x:v>Privacy role</x:v>
      </x:c>
      <x:c r="E30" s="30" t="str">
        <x:v>Controller, processor or other relevant accountability roles are identified for material processing.</x:v>
      </x:c>
      <x:c r="F30" s="30" t="str">
        <x:v>Not Assessed</x:v>
      </x:c>
      <x:c r="G30" s="30" t="str"/>
      <x:c r="H30" s="30" t="str"/>
      <x:c r="I30" s="30" t="str"/>
      <x:c r="J30" s="30" t="str"/>
      <x:c r="K30" s="30" t="str"/>
      <x:c r="L30" s="30" t="str"/>
      <x:c r="M30" s="53"/>
      <x:c r="N30" s="30" t="str"/>
      <x:c r="O30" s="30" t="str"/>
      <x:c r="P30" s="30" t="str"/>
    </x:row>
    <x:row r="31">
      <x:c r="A31" s="30" t="str"/>
      <x:c r="B31" s="30" t="str">
        <x:v>PGA-017</x:v>
      </x:c>
      <x:c r="C31" s="30" t="str">
        <x:v>Operations</x:v>
      </x:c>
      <x:c r="D31" s="30" t="str">
        <x:v>Data-flow visibility</x:v>
      </x:c>
      <x:c r="E31" s="30" t="str">
        <x:v>Material PII flows, storage, recipients and deletion paths are sufficiently understood.</x:v>
      </x:c>
      <x:c r="F31" s="30" t="str">
        <x:v>Not Assessed</x:v>
      </x:c>
      <x:c r="G31" s="30" t="str"/>
      <x:c r="H31" s="30" t="str"/>
      <x:c r="I31" s="30" t="str"/>
      <x:c r="J31" s="30" t="str"/>
      <x:c r="K31" s="30" t="str"/>
      <x:c r="L31" s="30" t="str"/>
      <x:c r="M31" s="53"/>
      <x:c r="N31" s="30" t="str"/>
      <x:c r="O31" s="30" t="str"/>
      <x:c r="P31" s="30" t="str"/>
    </x:row>
    <x:row r="32">
      <x:c r="A32" s="30" t="str"/>
      <x:c r="B32" s="30" t="str">
        <x:v>PGA-018</x:v>
      </x:c>
      <x:c r="C32" s="30" t="str">
        <x:v>Controller Responsibilities</x:v>
      </x:c>
      <x:c r="D32" s="30" t="str">
        <x:v>Transparency</x:v>
      </x:c>
      <x:c r="E32" s="30" t="str">
        <x:v>Where acting as controller, transparency information is maintained and aligned to actual processing.</x:v>
      </x:c>
      <x:c r="F32" s="30" t="str">
        <x:v>Not Assessed</x:v>
      </x:c>
      <x:c r="G32" s="30" t="str"/>
      <x:c r="H32" s="30" t="str"/>
      <x:c r="I32" s="30" t="str"/>
      <x:c r="J32" s="30" t="str"/>
      <x:c r="K32" s="30" t="str"/>
      <x:c r="L32" s="30" t="str"/>
      <x:c r="M32" s="53"/>
      <x:c r="N32" s="30" t="str"/>
      <x:c r="O32" s="30" t="str"/>
      <x:c r="P32" s="30" t="str"/>
    </x:row>
    <x:row r="33">
      <x:c r="A33" s="30" t="str"/>
      <x:c r="B33" s="30" t="str">
        <x:v>PGA-019</x:v>
      </x:c>
      <x:c r="C33" s="30" t="str">
        <x:v>Controller Responsibilities</x:v>
      </x:c>
      <x:c r="D33" s="30" t="str">
        <x:v>Collection / minimization</x:v>
      </x:c>
      <x:c r="E33" s="30" t="str">
        <x:v>PII collection and processing are limited to approved purposes and necessary fields/activities.</x:v>
      </x:c>
      <x:c r="F33" s="30" t="str">
        <x:v>Not Assessed</x:v>
      </x:c>
      <x:c r="G33" s="30" t="str"/>
      <x:c r="H33" s="30" t="str"/>
      <x:c r="I33" s="30" t="str"/>
      <x:c r="J33" s="30" t="str"/>
      <x:c r="K33" s="30" t="str"/>
      <x:c r="L33" s="30" t="str"/>
      <x:c r="M33" s="53"/>
      <x:c r="N33" s="30" t="str"/>
      <x:c r="O33" s="30" t="str"/>
      <x:c r="P33" s="30" t="str"/>
    </x:row>
    <x:row r="34">
      <x:c r="A34" s="30" t="str"/>
      <x:c r="B34" s="30" t="str">
        <x:v>PGA-020</x:v>
      </x:c>
      <x:c r="C34" s="30" t="str">
        <x:v>Controller Responsibilities</x:v>
      </x:c>
      <x:c r="D34" s="30" t="str">
        <x:v>Accuracy support</x:v>
      </x:c>
      <x:c r="E34" s="30" t="str">
        <x:v>Processes support maintenance/correction of PII accuracy where relevant.</x:v>
      </x:c>
      <x:c r="F34" s="30" t="str">
        <x:v>Not Assessed</x:v>
      </x:c>
      <x:c r="G34" s="30" t="str"/>
      <x:c r="H34" s="30" t="str"/>
      <x:c r="I34" s="30" t="str"/>
      <x:c r="J34" s="30" t="str"/>
      <x:c r="K34" s="30" t="str"/>
      <x:c r="L34" s="30" t="str"/>
      <x:c r="M34" s="53"/>
      <x:c r="N34" s="30" t="str"/>
      <x:c r="O34" s="30" t="str"/>
      <x:c r="P34" s="30" t="str"/>
    </x:row>
    <x:row r="35">
      <x:c r="A35" s="30" t="str"/>
      <x:c r="B35" s="30" t="str">
        <x:v>PGA-021</x:v>
      </x:c>
      <x:c r="C35" s="30" t="str">
        <x:v>PII Principal Requests</x:v>
      </x:c>
      <x:c r="D35" s="30" t="str">
        <x:v>Request intake</x:v>
      </x:c>
      <x:c r="E35" s="30" t="str">
        <x:v>Privacy requests are recognized, logged, verified/routed and owned through closure.</x:v>
      </x:c>
      <x:c r="F35" s="30" t="str">
        <x:v>Not Assessed</x:v>
      </x:c>
      <x:c r="G35" s="30" t="str"/>
      <x:c r="H35" s="30" t="str"/>
      <x:c r="I35" s="30" t="str"/>
      <x:c r="J35" s="30" t="str"/>
      <x:c r="K35" s="30" t="str"/>
      <x:c r="L35" s="30" t="str"/>
      <x:c r="M35" s="53"/>
      <x:c r="N35" s="30" t="str"/>
      <x:c r="O35" s="30" t="str"/>
      <x:c r="P35" s="30" t="str"/>
    </x:row>
    <x:row r="36">
      <x:c r="A36" s="30" t="str"/>
      <x:c r="B36" s="30" t="str">
        <x:v>PGA-022</x:v>
      </x:c>
      <x:c r="C36" s="30" t="str">
        <x:v>PII Principal Requests</x:v>
      </x:c>
      <x:c r="D36" s="30" t="str">
        <x:v>Request response</x:v>
      </x:c>
      <x:c r="E36" s="30" t="str">
        <x:v>Request decisions, communications and completion evidence are traceable.</x:v>
      </x:c>
      <x:c r="F36" s="30" t="str">
        <x:v>Not Assessed</x:v>
      </x:c>
      <x:c r="G36" s="30" t="str"/>
      <x:c r="H36" s="30" t="str"/>
      <x:c r="I36" s="30" t="str"/>
      <x:c r="J36" s="30" t="str"/>
      <x:c r="K36" s="30" t="str"/>
      <x:c r="L36" s="30" t="str"/>
      <x:c r="M36" s="53"/>
      <x:c r="N36" s="30" t="str"/>
      <x:c r="O36" s="30" t="str"/>
      <x:c r="P36" s="30" t="str"/>
    </x:row>
    <x:row r="37">
      <x:c r="A37" s="30" t="str"/>
      <x:c r="B37" s="30" t="str">
        <x:v>PGA-023</x:v>
      </x:c>
      <x:c r="C37" s="30" t="str">
        <x:v>Privacy by Design</x:v>
      </x:c>
      <x:c r="D37" s="30" t="str">
        <x:v>Project/change review</x:v>
      </x:c>
      <x:c r="E37" s="30" t="str">
        <x:v>Material projects and changes include privacy review at appropriate points.</x:v>
      </x:c>
      <x:c r="F37" s="30" t="str">
        <x:v>Not Assessed</x:v>
      </x:c>
      <x:c r="G37" s="30" t="str"/>
      <x:c r="H37" s="30" t="str"/>
      <x:c r="I37" s="30" t="str"/>
      <x:c r="J37" s="30" t="str"/>
      <x:c r="K37" s="30" t="str"/>
      <x:c r="L37" s="30" t="str"/>
      <x:c r="M37" s="53"/>
      <x:c r="N37" s="30" t="str"/>
      <x:c r="O37" s="30" t="str"/>
      <x:c r="P37" s="30" t="str"/>
    </x:row>
    <x:row r="38">
      <x:c r="A38" s="30" t="str"/>
      <x:c r="B38" s="30" t="str">
        <x:v>PGA-024</x:v>
      </x:c>
      <x:c r="C38" s="30" t="str">
        <x:v>Privacy by Design</x:v>
      </x:c>
      <x:c r="D38" s="30" t="str">
        <x:v>Privacy impact assessment</x:v>
      </x:c>
      <x:c r="E38" s="30" t="str">
        <x:v>Higher-risk processing is assessed using an approved privacy risk/impact method.</x:v>
      </x:c>
      <x:c r="F38" s="30" t="str">
        <x:v>Not Assessed</x:v>
      </x:c>
      <x:c r="G38" s="30" t="str"/>
      <x:c r="H38" s="30" t="str"/>
      <x:c r="I38" s="30" t="str"/>
      <x:c r="J38" s="30" t="str"/>
      <x:c r="K38" s="30" t="str"/>
      <x:c r="L38" s="30" t="str"/>
      <x:c r="M38" s="53"/>
      <x:c r="N38" s="30" t="str"/>
      <x:c r="O38" s="30" t="str"/>
      <x:c r="P38" s="30" t="str"/>
    </x:row>
    <x:row r="39">
      <x:c r="A39" s="30" t="str"/>
      <x:c r="B39" s="30" t="str">
        <x:v>PGA-025</x:v>
      </x:c>
      <x:c r="C39" s="30" t="str">
        <x:v>Privacy by Design</x:v>
      </x:c>
      <x:c r="D39" s="30" t="str">
        <x:v>Default settings</x:v>
      </x:c>
      <x:c r="E39" s="30" t="str">
        <x:v>Privacy-relevant configuration/default choices are considered and documented where appropriate.</x:v>
      </x:c>
      <x:c r="F39" s="30" t="str">
        <x:v>Not Assessed</x:v>
      </x:c>
      <x:c r="G39" s="30" t="str"/>
      <x:c r="H39" s="30" t="str"/>
      <x:c r="I39" s="30" t="str"/>
      <x:c r="J39" s="30" t="str"/>
      <x:c r="K39" s="30" t="str"/>
      <x:c r="L39" s="30" t="str"/>
      <x:c r="M39" s="53"/>
      <x:c r="N39" s="30" t="str"/>
      <x:c r="O39" s="30" t="str"/>
      <x:c r="P39" s="30" t="str"/>
    </x:row>
    <x:row r="40">
      <x:c r="A40" s="30" t="str"/>
      <x:c r="B40" s="30" t="str">
        <x:v>PGA-026</x:v>
      </x:c>
      <x:c r="C40" s="30" t="str">
        <x:v>Processor Responsibilities</x:v>
      </x:c>
      <x:c r="D40" s="30" t="str">
        <x:v>Documented instructions</x:v>
      </x:c>
      <x:c r="E40" s="30" t="str">
        <x:v>Where acting as processor, processing follows approved controller instructions/contracts.</x:v>
      </x:c>
      <x:c r="F40" s="30" t="str">
        <x:v>Not Assessed</x:v>
      </x:c>
      <x:c r="G40" s="30" t="str"/>
      <x:c r="H40" s="30" t="str"/>
      <x:c r="I40" s="30" t="str"/>
      <x:c r="J40" s="30" t="str"/>
      <x:c r="K40" s="30" t="str"/>
      <x:c r="L40" s="30" t="str"/>
      <x:c r="M40" s="53"/>
      <x:c r="N40" s="30" t="str"/>
      <x:c r="O40" s="30" t="str"/>
      <x:c r="P40" s="30" t="str"/>
    </x:row>
    <x:row r="41">
      <x:c r="A41" s="30" t="str"/>
      <x:c r="B41" s="30" t="str">
        <x:v>PGA-027</x:v>
      </x:c>
      <x:c r="C41" s="30" t="str">
        <x:v>Processor Responsibilities</x:v>
      </x:c>
      <x:c r="D41" s="30" t="str">
        <x:v>Controller assistance</x:v>
      </x:c>
      <x:c r="E41" s="30" t="str">
        <x:v>Processor obligations to support requests, incidents and assessments are operationalized.</x:v>
      </x:c>
      <x:c r="F41" s="30" t="str">
        <x:v>Not Assessed</x:v>
      </x:c>
      <x:c r="G41" s="30" t="str"/>
      <x:c r="H41" s="30" t="str"/>
      <x:c r="I41" s="30" t="str"/>
      <x:c r="J41" s="30" t="str"/>
      <x:c r="K41" s="30" t="str"/>
      <x:c r="L41" s="30" t="str"/>
      <x:c r="M41" s="53"/>
      <x:c r="N41" s="30" t="str"/>
      <x:c r="O41" s="30" t="str"/>
      <x:c r="P41" s="30" t="str"/>
    </x:row>
    <x:row r="42">
      <x:c r="A42" s="30" t="str"/>
      <x:c r="B42" s="30" t="str">
        <x:v>PGA-028</x:v>
      </x:c>
      <x:c r="C42" s="30" t="str">
        <x:v>Supplier / Processor</x:v>
      </x:c>
      <x:c r="D42" s="30" t="str">
        <x:v>Due diligence</x:v>
      </x:c>
      <x:c r="E42" s="30" t="str">
        <x:v>Suppliers/processors are evaluated proportionately before onboarding or material change.</x:v>
      </x:c>
      <x:c r="F42" s="30" t="str">
        <x:v>Not Assessed</x:v>
      </x:c>
      <x:c r="G42" s="30" t="str"/>
      <x:c r="H42" s="30" t="str"/>
      <x:c r="I42" s="30" t="str"/>
      <x:c r="J42" s="30" t="str"/>
      <x:c r="K42" s="30" t="str"/>
      <x:c r="L42" s="30" t="str"/>
      <x:c r="M42" s="53"/>
      <x:c r="N42" s="30" t="str"/>
      <x:c r="O42" s="30" t="str"/>
      <x:c r="P42" s="30" t="str"/>
    </x:row>
    <x:row r="43">
      <x:c r="A43" s="30" t="str"/>
      <x:c r="B43" s="30" t="str">
        <x:v>PGA-029</x:v>
      </x:c>
      <x:c r="C43" s="30" t="str">
        <x:v>Supplier / Processor</x:v>
      </x:c>
      <x:c r="D43" s="30" t="str">
        <x:v>Contracts</x:v>
      </x:c>
      <x:c r="E43" s="30" t="str">
        <x:v>Privacy-relevant responsibilities and processing expectations are reflected in agreements.</x:v>
      </x:c>
      <x:c r="F43" s="30" t="str">
        <x:v>Not Assessed</x:v>
      </x:c>
      <x:c r="G43" s="30" t="str"/>
      <x:c r="H43" s="30" t="str"/>
      <x:c r="I43" s="30" t="str"/>
      <x:c r="J43" s="30" t="str"/>
      <x:c r="K43" s="30" t="str"/>
      <x:c r="L43" s="30" t="str"/>
      <x:c r="M43" s="53"/>
      <x:c r="N43" s="30" t="str"/>
      <x:c r="O43" s="30" t="str"/>
      <x:c r="P43" s="30" t="str"/>
    </x:row>
    <x:row r="44">
      <x:c r="A44" s="30" t="str"/>
      <x:c r="B44" s="30" t="str">
        <x:v>PGA-030</x:v>
      </x:c>
      <x:c r="C44" s="30" t="str">
        <x:v>Supplier / Processor</x:v>
      </x:c>
      <x:c r="D44" s="30" t="str">
        <x:v>Sub-processors</x:v>
      </x:c>
      <x:c r="E44" s="30" t="str">
        <x:v>Sub-processors are identified, governed and monitored according to applicable arrangements.</x:v>
      </x:c>
      <x:c r="F44" s="30" t="str">
        <x:v>Not Assessed</x:v>
      </x:c>
      <x:c r="G44" s="30" t="str"/>
      <x:c r="H44" s="30" t="str"/>
      <x:c r="I44" s="30" t="str"/>
      <x:c r="J44" s="30" t="str"/>
      <x:c r="K44" s="30" t="str"/>
      <x:c r="L44" s="30" t="str"/>
      <x:c r="M44" s="53"/>
      <x:c r="N44" s="30" t="str"/>
      <x:c r="O44" s="30" t="str"/>
      <x:c r="P44" s="30" t="str"/>
    </x:row>
    <x:row r="45">
      <x:c r="A45" s="30" t="str"/>
      <x:c r="B45" s="30" t="str">
        <x:v>PGA-031</x:v>
      </x:c>
      <x:c r="C45" s="30" t="str">
        <x:v>Transfers / Locations</x:v>
      </x:c>
      <x:c r="D45" s="30" t="str">
        <x:v>Location register</x:v>
      </x:c>
      <x:c r="E45" s="30" t="str">
        <x:v>Processing and storage locations are maintained and reviewed when services change.</x:v>
      </x:c>
      <x:c r="F45" s="30" t="str">
        <x:v>Not Assessed</x:v>
      </x:c>
      <x:c r="G45" s="30" t="str"/>
      <x:c r="H45" s="30" t="str"/>
      <x:c r="I45" s="30" t="str"/>
      <x:c r="J45" s="30" t="str"/>
      <x:c r="K45" s="30" t="str"/>
      <x:c r="L45" s="30" t="str"/>
      <x:c r="M45" s="53"/>
      <x:c r="N45" s="30" t="str"/>
      <x:c r="O45" s="30" t="str"/>
      <x:c r="P45" s="30" t="str"/>
    </x:row>
    <x:row r="46">
      <x:c r="A46" s="30" t="str"/>
      <x:c r="B46" s="30" t="str">
        <x:v>PGA-032</x:v>
      </x:c>
      <x:c r="C46" s="30" t="str">
        <x:v>Transfers / Locations</x:v>
      </x:c>
      <x:c r="D46" s="30" t="str">
        <x:v>Transfer governance</x:v>
      </x:c>
      <x:c r="E46" s="30" t="str">
        <x:v>Cross-border/restricted transfers use verified applicable or contractual mechanisms.</x:v>
      </x:c>
      <x:c r="F46" s="30" t="str">
        <x:v>Not Assessed</x:v>
      </x:c>
      <x:c r="G46" s="30" t="str"/>
      <x:c r="H46" s="30" t="str"/>
      <x:c r="I46" s="30" t="str"/>
      <x:c r="J46" s="30" t="str"/>
      <x:c r="K46" s="30" t="str"/>
      <x:c r="L46" s="30" t="str"/>
      <x:c r="M46" s="53"/>
      <x:c r="N46" s="30" t="str"/>
      <x:c r="O46" s="30" t="str"/>
      <x:c r="P46" s="30" t="str"/>
    </x:row>
    <x:row r="47">
      <x:c r="A47" s="30" t="str"/>
      <x:c r="B47" s="30" t="str">
        <x:v>PGA-033</x:v>
      </x:c>
      <x:c r="C47" s="30" t="str">
        <x:v>Retention / Deletion</x:v>
      </x:c>
      <x:c r="D47" s="30" t="str">
        <x:v>Retention rules</x:v>
      </x:c>
      <x:c r="E47" s="30" t="str">
        <x:v>Retention rules exist and are implemented for material PII processing.</x:v>
      </x:c>
      <x:c r="F47" s="30" t="str">
        <x:v>Not Assessed</x:v>
      </x:c>
      <x:c r="G47" s="30" t="str"/>
      <x:c r="H47" s="30" t="str"/>
      <x:c r="I47" s="30" t="str"/>
      <x:c r="J47" s="30" t="str"/>
      <x:c r="K47" s="30" t="str"/>
      <x:c r="L47" s="30" t="str"/>
      <x:c r="M47" s="53"/>
      <x:c r="N47" s="30" t="str"/>
      <x:c r="O47" s="30" t="str"/>
      <x:c r="P47" s="30" t="str"/>
    </x:row>
    <x:row r="48">
      <x:c r="A48" s="30" t="str"/>
      <x:c r="B48" s="30" t="str">
        <x:v>PGA-034</x:v>
      </x:c>
      <x:c r="C48" s="30" t="str">
        <x:v>Retention / Deletion</x:v>
      </x:c>
      <x:c r="D48" s="30" t="str">
        <x:v>Deletion / return</x:v>
      </x:c>
      <x:c r="E48" s="30" t="str">
        <x:v>Deletion, return or disposal can be evidenced when required.</x:v>
      </x:c>
      <x:c r="F48" s="30" t="str">
        <x:v>Not Assessed</x:v>
      </x:c>
      <x:c r="G48" s="30" t="str"/>
      <x:c r="H48" s="30" t="str"/>
      <x:c r="I48" s="30" t="str"/>
      <x:c r="J48" s="30" t="str"/>
      <x:c r="K48" s="30" t="str"/>
      <x:c r="L48" s="30" t="str"/>
      <x:c r="M48" s="53"/>
      <x:c r="N48" s="30" t="str"/>
      <x:c r="O48" s="30" t="str"/>
      <x:c r="P48" s="30" t="str"/>
    </x:row>
    <x:row r="49">
      <x:c r="A49" s="30" t="str"/>
      <x:c r="B49" s="30" t="str">
        <x:v>PGA-035</x:v>
      </x:c>
      <x:c r="C49" s="30" t="str">
        <x:v>Retention / Deletion</x:v>
      </x:c>
      <x:c r="D49" s="30" t="str">
        <x:v>Backups / residuals</x:v>
      </x:c>
      <x:c r="E49" s="30" t="str">
        <x:v>Backup/residual-copy treatment and deletion cycles are understood and controlled.</x:v>
      </x:c>
      <x:c r="F49" s="30" t="str">
        <x:v>Not Assessed</x:v>
      </x:c>
      <x:c r="G49" s="30" t="str"/>
      <x:c r="H49" s="30" t="str"/>
      <x:c r="I49" s="30" t="str"/>
      <x:c r="J49" s="30" t="str"/>
      <x:c r="K49" s="30" t="str"/>
      <x:c r="L49" s="30" t="str"/>
      <x:c r="M49" s="53"/>
      <x:c r="N49" s="30" t="str"/>
      <x:c r="O49" s="30" t="str"/>
      <x:c r="P49" s="30" t="str"/>
    </x:row>
    <x:row r="50">
      <x:c r="A50" s="30" t="str"/>
      <x:c r="B50" s="30" t="str">
        <x:v>PGA-036</x:v>
      </x:c>
      <x:c r="C50" s="30" t="str">
        <x:v>Security Coordination</x:v>
      </x:c>
      <x:c r="D50" s="30" t="str">
        <x:v>Access control</x:v>
      </x:c>
      <x:c r="E50" s="30" t="str">
        <x:v>PII access is authorized, limited, reviewed and removed when no longer needed.</x:v>
      </x:c>
      <x:c r="F50" s="30" t="str">
        <x:v>Not Assessed</x:v>
      </x:c>
      <x:c r="G50" s="30" t="str"/>
      <x:c r="H50" s="30" t="str"/>
      <x:c r="I50" s="30" t="str"/>
      <x:c r="J50" s="30" t="str"/>
      <x:c r="K50" s="30" t="str"/>
      <x:c r="L50" s="30" t="str"/>
      <x:c r="M50" s="53"/>
      <x:c r="N50" s="30" t="str"/>
      <x:c r="O50" s="30" t="str"/>
      <x:c r="P50" s="30" t="str"/>
    </x:row>
    <x:row r="51">
      <x:c r="A51" s="30" t="str"/>
      <x:c r="B51" s="30" t="str">
        <x:v>PGA-037</x:v>
      </x:c>
      <x:c r="C51" s="30" t="str">
        <x:v>Security Coordination</x:v>
      </x:c>
      <x:c r="D51" s="30" t="str">
        <x:v>Protection measures</x:v>
      </x:c>
      <x:c r="E51" s="30" t="str">
        <x:v>Security controls support confidentiality, integrity and availability needs of PII processing.</x:v>
      </x:c>
      <x:c r="F51" s="30" t="str">
        <x:v>Not Assessed</x:v>
      </x:c>
      <x:c r="G51" s="30" t="str"/>
      <x:c r="H51" s="30" t="str"/>
      <x:c r="I51" s="30" t="str"/>
      <x:c r="J51" s="30" t="str"/>
      <x:c r="K51" s="30" t="str"/>
      <x:c r="L51" s="30" t="str"/>
      <x:c r="M51" s="53"/>
      <x:c r="N51" s="30" t="str"/>
      <x:c r="O51" s="30" t="str"/>
      <x:c r="P51" s="30" t="str"/>
    </x:row>
    <x:row r="52">
      <x:c r="A52" s="30" t="str"/>
      <x:c r="B52" s="30" t="str">
        <x:v>PGA-038</x:v>
      </x:c>
      <x:c r="C52" s="30" t="str">
        <x:v>Privacy Incident</x:v>
      </x:c>
      <x:c r="D52" s="30" t="str">
        <x:v>Detection / escalation</x:v>
      </x:c>
      <x:c r="E52" s="30" t="str">
        <x:v>Potential privacy incidents can be recognized and escalated through defined routes.</x:v>
      </x:c>
      <x:c r="F52" s="30" t="str">
        <x:v>Not Assessed</x:v>
      </x:c>
      <x:c r="G52" s="30" t="str"/>
      <x:c r="H52" s="30" t="str"/>
      <x:c r="I52" s="30" t="str"/>
      <x:c r="J52" s="30" t="str"/>
      <x:c r="K52" s="30" t="str"/>
      <x:c r="L52" s="30" t="str"/>
      <x:c r="M52" s="53"/>
      <x:c r="N52" s="30" t="str"/>
      <x:c r="O52" s="30" t="str"/>
      <x:c r="P52" s="30" t="str"/>
    </x:row>
    <x:row r="53">
      <x:c r="A53" s="30" t="str"/>
      <x:c r="B53" s="30" t="str">
        <x:v>PGA-039</x:v>
      </x:c>
      <x:c r="C53" s="30" t="str">
        <x:v>Privacy Incident</x:v>
      </x:c>
      <x:c r="D53" s="30" t="str">
        <x:v>Investigation / response</x:v>
      </x:c>
      <x:c r="E53" s="30" t="str">
        <x:v>Privacy incidents are investigated, contained, documented and communicated according to approved criteria.</x:v>
      </x:c>
      <x:c r="F53" s="30" t="str">
        <x:v>Not Assessed</x:v>
      </x:c>
      <x:c r="G53" s="30" t="str"/>
      <x:c r="H53" s="30" t="str"/>
      <x:c r="I53" s="30" t="str"/>
      <x:c r="J53" s="30" t="str"/>
      <x:c r="K53" s="30" t="str"/>
      <x:c r="L53" s="30" t="str"/>
      <x:c r="M53" s="53"/>
      <x:c r="N53" s="30" t="str"/>
      <x:c r="O53" s="30" t="str"/>
      <x:c r="P53" s="30" t="str"/>
    </x:row>
    <x:row r="54">
      <x:c r="A54" s="30" t="str"/>
      <x:c r="B54" s="30" t="str">
        <x:v>PGA-040</x:v>
      </x:c>
      <x:c r="C54" s="30" t="str">
        <x:v>Privacy Incident</x:v>
      </x:c>
      <x:c r="D54" s="30" t="str">
        <x:v>Notification support</x:v>
      </x:c>
      <x:c r="E54" s="30" t="str">
        <x:v>Roles, decision inputs and information for required notifications are available where applicable.</x:v>
      </x:c>
      <x:c r="F54" s="30" t="str">
        <x:v>Not Assessed</x:v>
      </x:c>
      <x:c r="G54" s="30" t="str"/>
      <x:c r="H54" s="30" t="str"/>
      <x:c r="I54" s="30" t="str"/>
      <x:c r="J54" s="30" t="str"/>
      <x:c r="K54" s="30" t="str"/>
      <x:c r="L54" s="30" t="str"/>
      <x:c r="M54" s="53"/>
      <x:c r="N54" s="30" t="str"/>
      <x:c r="O54" s="30" t="str"/>
      <x:c r="P54" s="30" t="str"/>
    </x:row>
    <x:row r="55">
      <x:c r="A55" s="30" t="str"/>
      <x:c r="B55" s="30" t="str">
        <x:v>PGA-041</x:v>
      </x:c>
      <x:c r="C55" s="30" t="str">
        <x:v>Monitoring</x:v>
      </x:c>
      <x:c r="D55" s="30" t="str">
        <x:v>Privacy indicators</x:v>
      </x:c>
      <x:c r="E55" s="30" t="str">
        <x:v>Meaningful PIMS indicators are monitored and used for decisions.</x:v>
      </x:c>
      <x:c r="F55" s="30" t="str">
        <x:v>Not Assessed</x:v>
      </x:c>
      <x:c r="G55" s="30" t="str"/>
      <x:c r="H55" s="30" t="str"/>
      <x:c r="I55" s="30" t="str"/>
      <x:c r="J55" s="30" t="str"/>
      <x:c r="K55" s="30" t="str"/>
      <x:c r="L55" s="30" t="str"/>
      <x:c r="M55" s="53"/>
      <x:c r="N55" s="30" t="str"/>
      <x:c r="O55" s="30" t="str"/>
      <x:c r="P55" s="30" t="str"/>
    </x:row>
    <x:row r="56">
      <x:c r="A56" s="30" t="str"/>
      <x:c r="B56" s="30" t="str">
        <x:v>PGA-042</x:v>
      </x:c>
      <x:c r="C56" s="30" t="str">
        <x:v>Monitoring</x:v>
      </x:c>
      <x:c r="D56" s="30" t="str">
        <x:v>Complaints / concerns</x:v>
      </x:c>
      <x:c r="E56" s="30" t="str">
        <x:v>Privacy complaints, concerns and recurring issues are analyzed for improvement.</x:v>
      </x:c>
      <x:c r="F56" s="30" t="str">
        <x:v>Not Assessed</x:v>
      </x:c>
      <x:c r="G56" s="30" t="str"/>
      <x:c r="H56" s="30" t="str"/>
      <x:c r="I56" s="30" t="str"/>
      <x:c r="J56" s="30" t="str"/>
      <x:c r="K56" s="30" t="str"/>
      <x:c r="L56" s="30" t="str"/>
      <x:c r="M56" s="53"/>
      <x:c r="N56" s="30" t="str"/>
      <x:c r="O56" s="30" t="str"/>
      <x:c r="P56" s="30" t="str"/>
    </x:row>
    <x:row r="57">
      <x:c r="A57" s="30" t="str"/>
      <x:c r="B57" s="30" t="str">
        <x:v>PGA-043</x:v>
      </x:c>
      <x:c r="C57" s="30" t="str">
        <x:v>Audit</x:v>
      </x:c>
      <x:c r="D57" s="30" t="str">
        <x:v>Internal audit</x:v>
      </x:c>
      <x:c r="E57" s="30" t="str">
        <x:v>A risk-based PIMS internal audit programme exists and produces objective evidence-based findings.</x:v>
      </x:c>
      <x:c r="F57" s="30" t="str">
        <x:v>Not Assessed</x:v>
      </x:c>
      <x:c r="G57" s="30" t="str"/>
      <x:c r="H57" s="30" t="str"/>
      <x:c r="I57" s="30" t="str"/>
      <x:c r="J57" s="30" t="str"/>
      <x:c r="K57" s="30" t="str"/>
      <x:c r="L57" s="30" t="str"/>
      <x:c r="M57" s="53"/>
      <x:c r="N57" s="30" t="str"/>
      <x:c r="O57" s="30" t="str"/>
      <x:c r="P57" s="30" t="str"/>
    </x:row>
    <x:row r="58">
      <x:c r="A58" s="30" t="str"/>
      <x:c r="B58" s="30" t="str">
        <x:v>PGA-044</x:v>
      </x:c>
      <x:c r="C58" s="30" t="str">
        <x:v>Management Review</x:v>
      </x:c>
      <x:c r="D58" s="30" t="str">
        <x:v>Management review</x:v>
      </x:c>
      <x:c r="E58" s="30" t="str">
        <x:v>Management reviews PIMS performance, changes, risks, incidents, requests, suppliers, audits and improvement needs.</x:v>
      </x:c>
      <x:c r="F58" s="30" t="str">
        <x:v>Not Assessed</x:v>
      </x:c>
      <x:c r="G58" s="30" t="str"/>
      <x:c r="H58" s="30" t="str"/>
      <x:c r="I58" s="30" t="str"/>
      <x:c r="J58" s="30" t="str"/>
      <x:c r="K58" s="30" t="str"/>
      <x:c r="L58" s="30" t="str"/>
      <x:c r="M58" s="53"/>
      <x:c r="N58" s="30" t="str"/>
      <x:c r="O58" s="30" t="str"/>
      <x:c r="P58" s="30" t="str"/>
    </x:row>
    <x:row r="59">
      <x:c r="A59" s="30" t="str"/>
      <x:c r="B59" s="30" t="str">
        <x:v>PGA-045</x:v>
      </x:c>
      <x:c r="C59" s="30" t="str">
        <x:v>Improvement</x:v>
      </x:c>
      <x:c r="D59" s="30" t="str">
        <x:v>Corrective action</x:v>
      </x:c>
      <x:c r="E59" s="30" t="str">
        <x:v>PIMS nonconformities and systemic weaknesses are corrected and causes considered proportionately.</x:v>
      </x:c>
      <x:c r="F59" s="30" t="str">
        <x:v>Not Assessed</x:v>
      </x:c>
      <x:c r="G59" s="30" t="str"/>
      <x:c r="H59" s="30" t="str"/>
      <x:c r="I59" s="30" t="str"/>
      <x:c r="J59" s="30" t="str"/>
      <x:c r="K59" s="30" t="str"/>
      <x:c r="L59" s="30" t="str"/>
      <x:c r="M59" s="53"/>
      <x:c r="N59" s="30" t="str"/>
      <x:c r="O59" s="30" t="str"/>
      <x:c r="P59" s="30" t="str"/>
    </x:row>
    <x:row r="60">
      <x:c r="A60" s="30" t="str"/>
      <x:c r="B60" s="30" t="str">
        <x:v>PGA-046</x:v>
      </x:c>
      <x:c r="C60" s="30" t="str">
        <x:v>Improvement</x:v>
      </x:c>
      <x:c r="D60" s="30" t="str">
        <x:v>Effectiveness verification</x:v>
      </x:c>
      <x:c r="E60" s="30" t="str">
        <x:v>Corrective actions are verified for implementation/effectiveness where appropriate.</x:v>
      </x:c>
      <x:c r="F60" s="30" t="str">
        <x:v>Not Assessed</x:v>
      </x:c>
      <x:c r="G60" s="30" t="str"/>
      <x:c r="H60" s="30" t="str"/>
      <x:c r="I60" s="30" t="str"/>
      <x:c r="J60" s="30" t="str"/>
      <x:c r="K60" s="30" t="str"/>
      <x:c r="L60" s="30" t="str"/>
      <x:c r="M60" s="53"/>
      <x:c r="N60" s="30" t="str"/>
      <x:c r="O60" s="30" t="str"/>
      <x:c r="P60" s="30" t="str"/>
    </x:row>
    <x:row r="61">
      <x:c r="A61" s="30" t="str"/>
      <x:c r="B61" s="30" t="str">
        <x:v>PGA-047</x:v>
      </x:c>
      <x:c r="C61" s="30" t="str">
        <x:v>Improvement</x:v>
      </x:c>
      <x:c r="D61" s="30" t="str">
        <x:v>Continual improvement</x:v>
      </x:c>
      <x:c r="E61" s="30" t="str">
        <x:v>Evidence from risks, incidents, requests, audits and reviews drives continual improvement.</x:v>
      </x:c>
      <x:c r="F61" s="30" t="str">
        <x:v>Not Assessed</x:v>
      </x:c>
      <x:c r="G61" s="30" t="str"/>
      <x:c r="H61" s="30" t="str"/>
      <x:c r="I61" s="30" t="str"/>
      <x:c r="J61" s="30" t="str"/>
      <x:c r="K61" s="30" t="str"/>
      <x:c r="L61" s="30" t="str"/>
      <x:c r="M61" s="53"/>
      <x:c r="N61" s="30" t="str"/>
      <x:c r="O61" s="30" t="str"/>
      <x:c r="P61" s="30" t="str"/>
    </x:row>
  </x:sheetData>
  <x:mergeCells>
    <x:mergeCell ref="A1:P1"/>
    <x:mergeCell ref="A2:P2"/>
    <x:mergeCell ref="A3:P3"/>
    <x:mergeCell ref="A4:P4"/>
  </x:mergeCells>
  <x:conditionalFormatting sqref="F10:F61">
    <x:cfRule type="expression" dxfId="0" priority="1">
      <x:formula>F10="Conforming"</x:formula>
    </x:cfRule>
    <x:cfRule type="expression" dxfId="1" priority="2">
      <x:formula>F10="Closed"</x:formula>
    </x:cfRule>
    <x:cfRule type="expression" dxfId="2" priority="3">
      <x:formula>F10="Completed"</x:formula>
    </x:cfRule>
    <x:cfRule type="expression" dxfId="3" priority="4">
      <x:formula>F10="Low"</x:formula>
    </x:cfRule>
    <x:cfRule type="expression" dxfId="4" priority="5">
      <x:formula>F10="On Track"</x:formula>
    </x:cfRule>
    <x:cfRule type="expression" dxfId="5" priority="6">
      <x:formula>F10="Partially Conforming"</x:formula>
    </x:cfRule>
    <x:cfRule type="expression" dxfId="6" priority="7">
      <x:formula>F10="In Progress"</x:formula>
    </x:cfRule>
    <x:cfRule type="expression" dxfId="7" priority="8">
      <x:formula>F10="Medium"</x:formula>
    </x:cfRule>
    <x:cfRule type="expression" dxfId="8" priority="9">
      <x:formula>F10="Due Soon"</x:formula>
    </x:cfRule>
    <x:cfRule type="expression" dxfId="9" priority="10">
      <x:formula>F10="OFI"</x:formula>
    </x:cfRule>
    <x:cfRule type="expression" dxfId="10" priority="11">
      <x:formula>F10="Nonconforming"</x:formula>
    </x:cfRule>
    <x:cfRule type="expression" dxfId="11" priority="12">
      <x:formula>F10="Major NC"</x:formula>
    </x:cfRule>
    <x:cfRule type="expression" dxfId="12" priority="13">
      <x:formula>F10="High"</x:formula>
    </x:cfRule>
    <x:cfRule type="expression" dxfId="13" priority="14">
      <x:formula>F10="Blocked"</x:formula>
    </x:cfRule>
    <x:cfRule type="expression" dxfId="14" priority="15">
      <x:formula>F10="Open"</x:formula>
    </x:cfRule>
    <x:cfRule type="expression" dxfId="15" priority="16">
      <x:formula>F10="Overdue"</x:formula>
    </x:cfRule>
    <x:cfRule type="expression" dxfId="16" priority="17">
      <x:formula>F10="Not Started"</x:formula>
    </x:cfRule>
    <x:cfRule type="expression" dxfId="17" priority="18">
      <x:formula>F10="Not Assessed"</x:formula>
    </x:cfRule>
    <x:cfRule type="expression" dxfId="18" priority="19">
      <x:formula>F10="N/A"</x:formula>
    </x:cfRule>
    <x:cfRule type="expression" dxfId="19" priority="20">
      <x:formula>F10="No Action"</x:formula>
    </x:cfRule>
  </x:conditionalFormatting>
  <x:conditionalFormatting sqref="J10:J61">
    <x:cfRule type="expression" dxfId="20" priority="21">
      <x:formula>J10="Conforming"</x:formula>
    </x:cfRule>
    <x:cfRule type="expression" dxfId="21" priority="22">
      <x:formula>J10="Closed"</x:formula>
    </x:cfRule>
    <x:cfRule type="expression" dxfId="22" priority="23">
      <x:formula>J10="Completed"</x:formula>
    </x:cfRule>
    <x:cfRule type="expression" dxfId="23" priority="24">
      <x:formula>J10="Low"</x:formula>
    </x:cfRule>
    <x:cfRule type="expression" dxfId="24" priority="25">
      <x:formula>J10="On Track"</x:formula>
    </x:cfRule>
    <x:cfRule type="expression" dxfId="25" priority="26">
      <x:formula>J10="Partially Conforming"</x:formula>
    </x:cfRule>
    <x:cfRule type="expression" dxfId="26" priority="27">
      <x:formula>J10="In Progress"</x:formula>
    </x:cfRule>
    <x:cfRule type="expression" dxfId="27" priority="28">
      <x:formula>J10="Medium"</x:formula>
    </x:cfRule>
    <x:cfRule type="expression" dxfId="28" priority="29">
      <x:formula>J10="Due Soon"</x:formula>
    </x:cfRule>
    <x:cfRule type="expression" dxfId="29" priority="30">
      <x:formula>J10="OFI"</x:formula>
    </x:cfRule>
    <x:cfRule type="expression" dxfId="30" priority="31">
      <x:formula>J10="Nonconforming"</x:formula>
    </x:cfRule>
    <x:cfRule type="expression" dxfId="31" priority="32">
      <x:formula>J10="Major NC"</x:formula>
    </x:cfRule>
    <x:cfRule type="expression" dxfId="32" priority="33">
      <x:formula>J10="High"</x:formula>
    </x:cfRule>
    <x:cfRule type="expression" dxfId="33" priority="34">
      <x:formula>J10="Blocked"</x:formula>
    </x:cfRule>
    <x:cfRule type="expression" dxfId="34" priority="35">
      <x:formula>J10="Open"</x:formula>
    </x:cfRule>
    <x:cfRule type="expression" dxfId="35" priority="36">
      <x:formula>J10="Overdue"</x:formula>
    </x:cfRule>
    <x:cfRule type="expression" dxfId="36" priority="37">
      <x:formula>J10="Not Started"</x:formula>
    </x:cfRule>
    <x:cfRule type="expression" dxfId="37" priority="38">
      <x:formula>J10="Not Assessed"</x:formula>
    </x:cfRule>
    <x:cfRule type="expression" dxfId="38" priority="39">
      <x:formula>J10="N/A"</x:formula>
    </x:cfRule>
    <x:cfRule type="expression" dxfId="39" priority="40">
      <x:formula>J10="No Action"</x:formula>
    </x:cfRule>
  </x:conditionalFormatting>
  <x:conditionalFormatting sqref="N10:N61">
    <x:cfRule type="expression" dxfId="40" priority="41">
      <x:formula>N10="Conforming"</x:formula>
    </x:cfRule>
    <x:cfRule type="expression" dxfId="41" priority="42">
      <x:formula>N10="Closed"</x:formula>
    </x:cfRule>
    <x:cfRule type="expression" dxfId="42" priority="43">
      <x:formula>N10="Completed"</x:formula>
    </x:cfRule>
    <x:cfRule type="expression" dxfId="43" priority="44">
      <x:formula>N10="Low"</x:formula>
    </x:cfRule>
    <x:cfRule type="expression" dxfId="44" priority="45">
      <x:formula>N10="On Track"</x:formula>
    </x:cfRule>
    <x:cfRule type="expression" dxfId="45" priority="46">
      <x:formula>N10="Partially Conforming"</x:formula>
    </x:cfRule>
    <x:cfRule type="expression" dxfId="46" priority="47">
      <x:formula>N10="In Progress"</x:formula>
    </x:cfRule>
    <x:cfRule type="expression" dxfId="47" priority="48">
      <x:formula>N10="Medium"</x:formula>
    </x:cfRule>
    <x:cfRule type="expression" dxfId="48" priority="49">
      <x:formula>N10="Due Soon"</x:formula>
    </x:cfRule>
    <x:cfRule type="expression" dxfId="49" priority="50">
      <x:formula>N10="OFI"</x:formula>
    </x:cfRule>
    <x:cfRule type="expression" dxfId="50" priority="51">
      <x:formula>N10="Nonconforming"</x:formula>
    </x:cfRule>
    <x:cfRule type="expression" dxfId="51" priority="52">
      <x:formula>N10="Major NC"</x:formula>
    </x:cfRule>
    <x:cfRule type="expression" dxfId="52" priority="53">
      <x:formula>N10="High"</x:formula>
    </x:cfRule>
    <x:cfRule type="expression" dxfId="53" priority="54">
      <x:formula>N10="Blocked"</x:formula>
    </x:cfRule>
    <x:cfRule type="expression" dxfId="54" priority="55">
      <x:formula>N10="Open"</x:formula>
    </x:cfRule>
    <x:cfRule type="expression" dxfId="55" priority="56">
      <x:formula>N10="Overdue"</x:formula>
    </x:cfRule>
    <x:cfRule type="expression" dxfId="56" priority="57">
      <x:formula>N10="Not Started"</x:formula>
    </x:cfRule>
    <x:cfRule type="expression" dxfId="57" priority="58">
      <x:formula>N10="Not Assessed"</x:formula>
    </x:cfRule>
    <x:cfRule type="expression" dxfId="58" priority="59">
      <x:formula>N10="N/A"</x:formula>
    </x:cfRule>
    <x:cfRule type="expression" dxfId="59" priority="60">
      <x:formula>N10="No Action"</x:formula>
    </x:cfRule>
  </x:conditionalFormatting>
  <x:dataValidations count="4">
    <x:dataValidation type="list" sqref="A10:A61">
      <x:formula1>"Example Data,Actual Data"</x:formula1>
    </x:dataValidation>
    <x:dataValidation type="list" sqref="F10:F61">
      <x:formula1>"Conforming,Partially Conforming,Nonconforming,Not Assessed,N/A"</x:formula1>
    </x:dataValidation>
    <x:dataValidation type="list" sqref="J10:J61">
      <x:formula1>"High,Medium,Low"</x:formula1>
    </x:dataValidation>
    <x:dataValidation type="list" sqref="N10:N61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c6db5200110450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Privacy Gap Analysis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PIMS-ASM-001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IF(COUNTIF('Gap Analysis'!$A$10:$A$61,"Actual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Criteria</x:v>
      </x:c>
      <x:c r="B8" s="64" t="n">
        <x:f>COUNTIF('Gap Analysis'!$A$10:$A$61,"Actual Data")</x:f>
        <x:v>0</x:v>
      </x:c>
    </x:row>
    <x:row r="9">
      <x:c r="A9" s="22" t="str">
        <x:v>Conforming</x:v>
      </x:c>
      <x:c r="B9" s="64" t="n">
        <x:f>COUNTIFS('Gap Analysis'!$A$10:$A$61,"Actual Data",'Gap Analysis'!$F$10:$F$61,"Conforming")</x:f>
        <x:v>0</x:v>
      </x:c>
    </x:row>
    <x:row r="10">
      <x:c r="A10" s="22" t="str">
        <x:v>Partially Conforming</x:v>
      </x:c>
      <x:c r="B10" s="64" t="n">
        <x:f>COUNTIFS('Gap Analysis'!$A$10:$A$61,"Actual Data",'Gap Analysis'!$F$10:$F$61,"Partially Conforming")</x:f>
        <x:v>0</x:v>
      </x:c>
    </x:row>
    <x:row r="11">
      <x:c r="A11" s="22" t="str">
        <x:v>Nonconforming</x:v>
      </x:c>
      <x:c r="B11" s="64" t="n">
        <x:f>COUNTIFS('Gap Analysis'!$A$10:$A$61,"Actual Data",'Gap Analysis'!$F$10:$F$61,"Nonconforming")</x:f>
        <x:v>0</x:v>
      </x:c>
    </x:row>
    <x:row r="12">
      <x:c r="A12" s="22" t="str">
        <x:v>Not Assessed</x:v>
      </x:c>
      <x:c r="B12" s="64" t="n">
        <x:f>COUNTIFS('Gap Analysis'!$A$10:$A$61,"Actual Data",'Gap Analysis'!$F$10:$F$61,"Not Assessed")</x:f>
        <x:v>0</x:v>
      </x:c>
    </x:row>
    <x:row r="13">
      <x:c r="A13" s="22" t="str">
        <x:v>High Priority Gaps</x:v>
      </x:c>
      <x:c r="B13" s="64" t="n">
        <x:f>COUNTIFS('Gap Analysis'!$A$10:$A$61,"Actual Data",'Gap Analysis'!$J$10:$J$61,"High",'Gap Analysis'!$F$10:$F$61,"&lt;&gt;Conforming",'Gap Analysis'!$F$10:$F$61,"&lt;&gt;Not Assessed",'Gap Analysis'!$F$10:$F$61,"&lt;&gt;N/A")</x:f>
        <x:v>0</x:v>
      </x:c>
    </x:row>
    <x:row r="14">
      <x:c r="A14" s="22" t="str">
        <x:v>Open / In Progress Gaps</x:v>
      </x:c>
      <x:c r="B14" s="64" t="n">
        <x:f>COUNTIFS('Gap Analysis'!$A$10:$A$61,"Actual Data",'Gap Analysis'!$N$10:$N$61,"Open")+COUNTIFS('Gap Analysis'!$A$10:$A$61,"Actual Data",'Gap Analysis'!$N$10:$N$61,"In Progress")</x:f>
        <x:v>0</x:v>
      </x:c>
    </x:row>
    <x:row r="15">
      <x:c r="A15" s="22" t="str">
        <x:v>Actual Assessment Completion %</x:v>
      </x:c>
      <x:c r="B15" s="68" t="n">
        <x:f>IFERROR(COUNTIFS('Gap Analysis'!$A$10:$A$61,"Actual Data",'Gap Analysis'!$F$10:$F$61,"&lt;&gt;Not Assessed",'Gap Analysis'!$F$10:$F$61,"&lt;&gt;N/A",'Gap Analysis'!$F$10:$F$61,"&lt;&gt;")/(COUNTIF('Gap Analysis'!$A$10:$A$61,"Actual Data")-COUNTIFS('Gap Analysis'!$A$10:$A$61,"Actual Data",'Gap Analysis'!$F$10:$F$61,"N/A")),0)</x:f>
        <x:v>0</x:v>
      </x:c>
    </x:row>
    <x:row r="16">
      <x:c r="A16" s="22" t="str">
        <x:v>Example Rows (excluded)</x:v>
      </x:c>
      <x:c r="B16" s="64" t="n">
        <x:f>COUNTIF('Gap Analysis'!$A$10:$A$61,"Example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9ffa15eb2e84465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Privacy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PIMS-ASM-001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IF(COUNTIF('Gap Analysis'!$A$10:$A$61,"Actual Data")&gt;0,"Actual Data","Illustrative Data")</x:f>
        <x:v>Illustrative Data</x:v>
      </x:c>
    </x:row>
    <x:row r="8">
      <x:c r="A8" s="22" t="str">
        <x:v>Current State</x:v>
      </x:c>
      <x:c r="B8" s="22" t="str">
        <x:v>Count</x:v>
      </x:c>
      <x:c r="D8" s="22" t="str">
        <x:v>Priority</x:v>
      </x:c>
      <x:c r="E8" s="22" t="str">
        <x:v>Count</x:v>
      </x:c>
    </x:row>
    <x:row r="9">
      <x:c r="A9" t="str">
        <x:v>Conforming</x:v>
      </x:c>
      <x:c r="B9" t="n">
        <x:f>IF($B$6="Actual Data",COUNTIFS('Gap Analysis'!$A$10:$A$61,"Actual Data",'Gap Analysis'!$F$10:$F$61,A9),COUNTIFS('Gap Analysis'!$A$10:$A$61,"Example Data",'Gap Analysis'!$F$10:$F$61,A9))</x:f>
        <x:v>1</x:v>
      </x:c>
      <x:c r="D9" t="str">
        <x:v>High</x:v>
      </x:c>
      <x:c r="E9" t="n">
        <x:f>IF($B$6="Actual Data",COUNTIFS('Gap Analysis'!$A$10:$A$61,"Actual Data",'Gap Analysis'!$J$10:$J$61,D9),COUNTIFS('Gap Analysis'!$A$10:$A$61,"Example Data",'Gap Analysis'!$J$10:$J$61,D9))</x:f>
        <x:v>3</x:v>
      </x:c>
    </x:row>
    <x:row r="10">
      <x:c r="A10" t="str">
        <x:v>Partially Conforming</x:v>
      </x:c>
      <x:c r="B10" t="n">
        <x:f>IF($B$6="Actual Data",COUNTIFS('Gap Analysis'!$A$10:$A$61,"Actual Data",'Gap Analysis'!$F$10:$F$61,A10),COUNTIFS('Gap Analysis'!$A$10:$A$61,"Example Data",'Gap Analysis'!$F$10:$F$61,A10))</x:f>
        <x:v>2</x:v>
      </x:c>
      <x:c r="D10" t="str">
        <x:v>Medium</x:v>
      </x:c>
      <x:c r="E10" t="n">
        <x:f>IF($B$6="Actual Data",COUNTIFS('Gap Analysis'!$A$10:$A$61,"Actual Data",'Gap Analysis'!$J$10:$J$61,D10),COUNTIFS('Gap Analysis'!$A$10:$A$61,"Example Data",'Gap Analysis'!$J$10:$J$61,D10))</x:f>
        <x:v>1</x:v>
      </x:c>
    </x:row>
    <x:row r="11">
      <x:c r="A11" t="str">
        <x:v>Nonconforming</x:v>
      </x:c>
      <x:c r="B11" t="n">
        <x:f>IF($B$6="Actual Data",COUNTIFS('Gap Analysis'!$A$10:$A$61,"Actual Data",'Gap Analysis'!$F$10:$F$61,A11),COUNTIFS('Gap Analysis'!$A$10:$A$61,"Example Data",'Gap Analysis'!$F$10:$F$61,A11))</x:f>
        <x:v>2</x:v>
      </x:c>
      <x:c r="D11" t="str">
        <x:v>Low</x:v>
      </x:c>
      <x:c r="E11" t="n">
        <x:f>IF($B$6="Actual Data",COUNTIFS('Gap Analysis'!$A$10:$A$61,"Actual Data",'Gap Analysis'!$J$10:$J$61,D11),COUNTIFS('Gap Analysis'!$A$10:$A$61,"Example Data",'Gap Analysis'!$J$10:$J$61,D11))</x:f>
        <x:v>1</x:v>
      </x:c>
    </x:row>
    <x:row r="12">
      <x:c r="A12" t="str">
        <x:v>Not Assessed</x:v>
      </x:c>
      <x:c r="B12" t="n">
        <x:f>IF($B$6="Actual Data",COUNTIFS('Gap Analysis'!$A$10:$A$61,"Actual Data",'Gap Analysis'!$F$10:$F$61,A12),COUNTIFS('Gap Analysis'!$A$10:$A$61,"Example Data",'Gap Analysis'!$F$10:$F$61,A12))</x:f>
        <x:v>0</x:v>
      </x:c>
    </x:row>
    <x:row r="13">
      <x:c r="A13" t="str">
        <x:v>N/A</x:v>
      </x:c>
      <x:c r="B13" t="n">
        <x:f>IF($B$6="Actual Data",COUNTIFS('Gap Analysis'!$A$10:$A$61,"Actual Data",'Gap Analysis'!$F$10:$F$61,A13),COUNTIFS('Gap Analysis'!$A$10:$A$61,"Example Data",'Gap Analysis'!$F$10:$F$61,A13))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60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PIMS-ASM-001 | Version: 1.0 | Effective Date: 2026-09-18 | Applied Standard: ISO/IEC 27701:2025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ISO/IEC 27701:2025</x:v>
      </x:c>
      <x:c r="C11" s="30" t="str">
        <x:v>Privacy information management systems — Requirements and guidance.</x:v>
      </x:c>
      <x:c r="D11" s="30" t="str">
        <x:v>https://www.iso.org/standard/27701</x:v>
      </x:c>
    </x:row>
    <x:row r="12">
      <x:c r="A12" s="30" t="str">
        <x:v>Privacy Role</x:v>
      </x:c>
      <x:c r="B12" s="30" t="str">
        <x:v>PII Controller</x:v>
      </x:c>
      <x:c r="C12" s="30" t="str">
        <x:v>Use only where supported by actual processing/accountability context.</x:v>
      </x:c>
      <x:c r="D12" s="30" t="str"/>
    </x:row>
    <x:row r="13">
      <x:c r="A13" s="30" t="str">
        <x:v>Privacy Role</x:v>
      </x:c>
      <x:c r="B13" s="30" t="str">
        <x:v>PII Processor</x:v>
      </x:c>
      <x:c r="C13" s="30" t="str">
        <x:v>Use only where supported by actual processing/accountability context.</x:v>
      </x:c>
      <x:c r="D13" s="30" t="str"/>
    </x:row>
    <x:row r="14">
      <x:c r="A14" s="30" t="str">
        <x:v>Current State</x:v>
      </x:c>
      <x:c r="B14" s="30" t="str">
        <x:v>Conforming</x:v>
      </x:c>
      <x:c r="C14" s="30" t="str"/>
      <x:c r="D14" s="30" t="str"/>
    </x:row>
    <x:row r="15">
      <x:c r="A15" s="30" t="str">
        <x:v>Current State</x:v>
      </x:c>
      <x:c r="B15" s="30" t="str">
        <x:v>Partially Conforming</x:v>
      </x:c>
      <x:c r="C15" s="30" t="str"/>
      <x:c r="D15" s="30" t="str"/>
    </x:row>
    <x:row r="16">
      <x:c r="A16" s="30" t="str">
        <x:v>Current State</x:v>
      </x:c>
      <x:c r="B16" s="30" t="str">
        <x:v>Nonconforming</x:v>
      </x:c>
      <x:c r="C16" s="30" t="str"/>
      <x:c r="D16" s="30" t="str"/>
    </x:row>
    <x:row r="17">
      <x:c r="A17" s="30" t="str">
        <x:v>Current State</x:v>
      </x:c>
      <x:c r="B17" s="30" t="str">
        <x:v>Not Assessed</x:v>
      </x:c>
      <x:c r="C17" s="30" t="str"/>
      <x:c r="D17" s="30" t="str"/>
    </x:row>
    <x:row r="18">
      <x:c r="A18" s="30" t="str">
        <x:v>Current State</x:v>
      </x:c>
      <x:c r="B18" s="30" t="str">
        <x:v>N/A</x:v>
      </x:c>
      <x:c r="C18" s="30" t="str"/>
      <x:c r="D18" s="30" t="str"/>
    </x:row>
    <x:row r="19">
      <x:c r="A19" s="30" t="str">
        <x:v>Action Status</x:v>
      </x:c>
      <x:c r="B19" s="30" t="str">
        <x:v>Open</x:v>
      </x:c>
      <x:c r="C19" s="30" t="str"/>
      <x:c r="D19" s="30" t="str"/>
    </x:row>
    <x:row r="20">
      <x:c r="A20" s="30" t="str">
        <x:v>Action Status</x:v>
      </x:c>
      <x:c r="B20" s="30" t="str">
        <x:v>In Progress</x:v>
      </x:c>
      <x:c r="C20" s="30" t="str"/>
      <x:c r="D20" s="30" t="str"/>
    </x:row>
    <x:row r="21">
      <x:c r="A21" s="30" t="str">
        <x:v>Action Status</x:v>
      </x:c>
      <x:c r="B21" s="30" t="str">
        <x:v>Closed</x:v>
      </x:c>
      <x:c r="C21" s="30" t="str"/>
      <x:c r="D21" s="30" t="str"/>
    </x:row>
    <x:row r="23" ht="30" customHeight="1">
      <x:c r="A23" s="37" t="str">
        <x:v>[Note] Applicable privacy laws, regulatory obligations, contractual terms, data-residency or transfer requirements must be verified for the relevant jurisdictions and processing context before controlled use.</x:v>
      </x:c>
      <x:c r="B23" s="37"/>
      <x:c r="C23" s="37"/>
      <x:c r="D23" s="37"/>
    </x:row>
  </x:sheetData>
  <x:mergeCells>
    <x:mergeCell ref="A1:D1"/>
    <x:mergeCell ref="A2:D2"/>
    <x:mergeCell ref="A3:D3"/>
    <x:mergeCell ref="A23:D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PIMS-ASM-001 | Version: 1.0 | Effective Date: 2026-09-18 | Applied Standard: ISO/IEC 27701:2025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