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drawings/charts/chart2.xml" ContentType="application/vnd.openxmlformats-officedocument.drawingml.chart+xml"/>
  <Override PartName="/xl/drawings/charts/chart3.xml" ContentType="application/vnd.openxmlformats-officedocument.drawingml.chart+xml"/>
  <Override PartName="/xl/drawings/charts/chart4.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6ef32c3f5ae4857" /></Relationships>
</file>

<file path=xl/workbook.xml><?xml version="1.0" encoding="utf-8"?>
<x:workbook xmlns:x="http://schemas.openxmlformats.org/spreadsheetml/2006/main">
  <x:sheets>
    <x:sheet xmlns:r="http://schemas.openxmlformats.org/officeDocument/2006/relationships" name="Instructions" sheetId="1" r:id="Rca5e8fa46b3945fe"/>
    <x:sheet xmlns:r="http://schemas.openxmlformats.org/officeDocument/2006/relationships" name="Audit Results" sheetId="2" r:id="Re7ca4d4cdade4751"/>
    <x:sheet xmlns:r="http://schemas.openxmlformats.org/officeDocument/2006/relationships" name="Dashboard" sheetId="3" r:id="R30bceee0a7f14aa2"/>
    <x:sheet xmlns:r="http://schemas.openxmlformats.org/officeDocument/2006/relationships" name="Chart Data" sheetId="4" r:id="R76f251dd9634476a"/>
    <x:sheet xmlns:r="http://schemas.openxmlformats.org/officeDocument/2006/relationships" name="Reference Data" sheetId="5" r:id="R721c6e106dd847bc"/>
    <x:sheet xmlns:r="http://schemas.openxmlformats.org/officeDocument/2006/relationships" name="Revision History" sheetId="6" r:id="R4dece203330f4ff3"/>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9">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i/>
      <x:sz val="9"/>
      <x:color rgb="FFC00000"/>
      <x:name val="Carlito"/>
    </x:font>
    <x:font>
      <x:b/>
      <x:sz val="11"/>
      <x:color rgb="FF1F4E79"/>
      <x:name val="Carlito"/>
    </x:font>
    <x:font>
      <x:b/>
      <x:sz val="11"/>
      <x:color rgb="FF000000"/>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FFF2CC"/>
      </x:patternFill>
    </x:fill>
    <x:fill>
      <x:patternFill patternType="solid">
        <x:fgColor rgb="FFFFF9E6"/>
      </x:patternFill>
    </x:fill>
  </x:fills>
  <x:borders count="2">
    <x:border/>
    <x:border/>
  </x:borders>
  <x:cellStyleXfs count="1">
    <x:xf numFmtId="0" fontId="0" fillId="0" borderId="0"/>
  </x:cellStyleXfs>
  <x:cellXfs count="6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5" fillId="5" borderId="0" xfId="0" applyNumberFormat="1" applyFont="1" applyFill="1" applyBorder="1" applyAlignment="1">
      <x:alignment vertical="center"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5" fillId="5" borderId="1" xfId="0" applyNumberFormat="1" applyFont="1" applyFill="1" applyBorder="1" applyAlignment="1">
      <x:alignment vertical="center" wrapText="1"/>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0" fontId="2" fillId="6" borderId="0" xfId="0" applyNumberFormat="1" applyFont="1" applyFill="1" applyBorder="1" applyAlignment="1">
      <x:alignment vertical="top" wrapText="1"/>
    </x:xf>
    <x:xf numFmtId="0" fontId="2" fillId="6" borderId="1" xfId="0" applyNumberFormat="1" applyFont="1" applyFill="1" applyBorder="1" applyAlignment="1">
      <x:alignment vertical="top" wrapText="1"/>
    </x:xf>
    <x:xf numFmtId="0" fontId="2" fillId="5" borderId="0"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2" fillId="5" borderId="1" xfId="0" applyNumberFormat="1" applyFont="1" applyFill="1" applyBorder="1" applyAlignment="1">
      <x:alignment vertical="top" wrapText="1"/>
    </x:xf>
    <x:xf numFmtId="0" fontId="4" fillId="5" borderId="1" xfId="0" applyNumberFormat="1" applyFont="1" applyFill="1" applyBorder="1" applyAlignment="1">
      <x:alignment vertical="top" wrapText="1"/>
    </x:xf>
    <x:xf numFmtId="200" fontId="2" fillId="6" borderId="0" xfId="0" applyNumberFormat="1" applyFont="1" applyFill="1" applyBorder="1" applyAlignment="1">
      <x:alignment vertical="top" wrapText="1"/>
    </x:xf>
    <x:xf numFmtId="200" fontId="2" fillId="0" borderId="0" xfId="0" applyNumberFormat="1" applyFont="1" applyFill="1" applyBorder="1" applyAlignment="1">
      <x:alignment vertical="top" wrapText="1"/>
    </x:xf>
    <x:xf numFmtId="200" fontId="2" fillId="6" borderId="1"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0" fontId="7" fillId="5" borderId="0" xfId="0" applyNumberFormat="1" applyFont="1" applyFill="1" applyBorder="1"/>
    <x:xf numFmtId="0" fontId="7" fillId="5" borderId="0" xfId="0" applyNumberFormat="1" applyFont="1" applyFill="1" applyBorder="1" applyAlignment="1">
      <x:alignment horizontal="center"/>
    </x:xf>
    <x:xf numFmtId="0" fontId="7" fillId="5" borderId="0" xfId="0" applyNumberFormat="1" applyFont="1" applyFill="1" applyBorder="1" applyAlignment="1">
      <x:alignment horizontal="center" vertical="center"/>
    </x:xf>
    <x:xf numFmtId="0" fontId="7" fillId="5" borderId="1" xfId="0" applyNumberFormat="1" applyFont="1" applyFill="1" applyBorder="1"/>
    <x:xf numFmtId="0" fontId="7" fillId="5" borderId="1" xfId="0" applyNumberFormat="1" applyFont="1" applyFill="1" applyBorder="1" applyAlignment="1">
      <x:alignment horizontal="center"/>
    </x:xf>
    <x:xf numFmtId="0" fontId="7" fillId="5" borderId="1" xfId="0" applyNumberFormat="1" applyFont="1" applyFill="1" applyBorder="1" applyAlignment="1">
      <x:alignment horizontal="center" vertical="center"/>
    </x:xf>
    <x:xf numFmtId="0" fontId="8" fillId="0" borderId="0" xfId="0" applyNumberFormat="1" applyFont="1" applyFill="1" applyBorder="1"/>
    <x:xf numFmtId="0" fontId="8" fillId="0" borderId="0" xfId="0" applyNumberFormat="1" applyFont="1" applyFill="1" applyBorder="1" applyAlignment="1">
      <x:alignment horizontal="center"/>
    </x:xf>
    <x:xf numFmtId="0" fontId="8" fillId="0" borderId="0" xfId="0" applyNumberFormat="1" applyFont="1" applyFill="1" applyBorder="1" applyAlignment="1">
      <x:alignment horizontal="center" vertical="center"/>
    </x:xf>
    <x:xf numFmtId="0" fontId="8" fillId="0" borderId="1" xfId="0" applyNumberFormat="1" applyFont="1" applyFill="1" applyBorder="1"/>
    <x:xf numFmtId="0" fontId="8" fillId="0" borderId="1" xfId="0" applyNumberFormat="1" applyFont="1" applyFill="1" applyBorder="1" applyAlignment="1">
      <x:alignment horizontal="center"/>
    </x:xf>
    <x:xf numFmtId="0" fontId="8" fillId="0" borderId="1" xfId="0" applyNumberFormat="1" applyFont="1" applyFill="1" applyBorder="1" applyAlignment="1">
      <x:alignment horizontal="center" vertical="center"/>
    </x:xf>
  </x:cellXfs>
  <x:cellStyles count="1">
    <x:cellStyle name="Normal" xfId="0"/>
  </x:cellStyles>
  <x:dxfs count="60">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b/>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AF3F8"/>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C00000"/>
      </x:font>
      <x:fill>
        <x:patternFill patternType="solid">
          <x:bgColor rgb="FFFCE4D6"/>
        </x:patternFill>
      </x:fill>
    </x:dxf>
    <x:dxf>
      <x:font>
        <x:color rgb="FFC00000"/>
      </x:font>
      <x:fill>
        <x:patternFill patternType="solid">
          <x:bgColor rgb="FFFCE4D6"/>
        </x:patternFill>
      </x:fill>
    </x:dxf>
    <x:dxf>
      <x:font>
        <x:b/>
        <x:color rgb="FFC00000"/>
      </x:font>
      <x:fill>
        <x:patternFill patternType="solid">
          <x:bgColor rgb="FFFCE4D6"/>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223a5c8d0844306" /><Relationship Type="http://schemas.openxmlformats.org/officeDocument/2006/relationships/theme" Target="/xl/theme/theme1.xml" Id="R542749ef36674f02" /><Relationship Type="http://schemas.openxmlformats.org/officeDocument/2006/relationships/sharedStrings" Target="/xl/sharedStrings.xml" Id="Rcdf61771da7a4b15" /><Relationship Type="http://schemas.openxmlformats.org/officeDocument/2006/relationships/worksheet" Target="/xl/worksheets/sheet1.xml" Id="Rca5e8fa46b3945fe" /><Relationship Type="http://schemas.openxmlformats.org/officeDocument/2006/relationships/worksheet" Target="/xl/worksheets/sheet2.xml" Id="Re7ca4d4cdade4751" /><Relationship Type="http://schemas.openxmlformats.org/officeDocument/2006/relationships/worksheet" Target="/xl/worksheets/sheet3.xml" Id="R30bceee0a7f14aa2" /><Relationship Type="http://schemas.openxmlformats.org/officeDocument/2006/relationships/worksheet" Target="/xl/worksheets/sheet4.xml" Id="R76f251dd9634476a" /><Relationship Type="http://schemas.openxmlformats.org/officeDocument/2006/relationships/worksheet" Target="/xl/worksheets/sheet5.xml" Id="R721c6e106dd847bc" /><Relationship Type="http://schemas.openxmlformats.org/officeDocument/2006/relationships/worksheet" Target="/xl/worksheets/sheet6.xml" Id="R4dece203330f4ff3" /></Relationships>
</file>

<file path=xl/drawings/_rels/drawing1.xml.rels>&#65279;<?xml version="1.0" encoding="utf-8"?><Relationships xmlns="http://schemas.openxmlformats.org/package/2006/relationships"><Relationship Type="http://schemas.openxmlformats.org/officeDocument/2006/relationships/chart" Target="/xl/drawings/charts/chart1.xml" Id="Ree249b0e34634abb" /><Relationship Type="http://schemas.openxmlformats.org/officeDocument/2006/relationships/chart" Target="/xl/drawings/charts/chart2.xml" Id="R80626f097a144ea5" /><Relationship Type="http://schemas.openxmlformats.org/officeDocument/2006/relationships/chart" Target="/xl/drawings/charts/chart3.xml" Id="Rf26ffc82051e4695" /><Relationship Type="http://schemas.openxmlformats.org/officeDocument/2006/relationships/chart" Target="/xl/drawings/charts/chart4.xml" Id="Rb5273d3550df403d"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Finding Type — follows Chart Data Mode</a:t>
            </a:r>
          </a:p>
        </c:rich>
      </c:tx>
    </c:title>
    <c:plotArea>
      <c:barChart>
        <c:barDir val="col"/>
        <c:varyColors val="0"/>
        <c:ser>
          <c:idx val="0"/>
          <c:order val="0"/>
          <c:tx>
            <c:v>Count</c:v>
          </c:tx>
          <c:cat>
            <c:strRef>
              <c:f>'Chart Data'!$A$9:$A$12</c:f>
              <c:strCache>
                <c:ptCount val="0"/>
              </c:strCache>
            </c:strRef>
          </c:cat>
          <c:val>
            <c:numRef>
              <c:f>'Chart Data'!$B$9:$B$12</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2.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 — follows Chart Data Mode</a:t>
            </a:r>
          </a:p>
        </c:rich>
      </c:tx>
    </c:title>
    <c:plotArea>
      <c:barChart>
        <c:barDir val="col"/>
        <c:varyColors val="0"/>
        <c:ser>
          <c:idx val="0"/>
          <c:order val="0"/>
          <c:tx>
            <c:v>Count</c:v>
          </c:tx>
          <c:cat>
            <c:strRef>
              <c:f>'Chart Data'!$D$9:$D$13</c:f>
              <c:strCache>
                <c:ptCount val="0"/>
              </c:strCache>
            </c:strRef>
          </c:cat>
          <c:val>
            <c:numRef>
              <c:f>'Chart Data'!$E$9:$E$13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3.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Privacy Risk — follows Chart Data Mode</a:t>
            </a:r>
          </a:p>
        </c:rich>
      </c:tx>
    </c:title>
    <c:plotArea>
      <c:barChart>
        <c:barDir val="col"/>
        <c:varyColors val="0"/>
        <c:ser>
          <c:idx val="0"/>
          <c:order val="0"/>
          <c:tx>
            <c:v>Count</c:v>
          </c:tx>
          <c:cat>
            <c:strRef>
              <c:f>'Chart Data'!$A$16:$A$18</c:f>
              <c:strCache>
                <c:ptCount val="0"/>
              </c:strCache>
            </c:strRef>
          </c:cat>
          <c:val>
            <c:numRef>
              <c:f>'Chart Data'!$B$16:$B$18</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charts/chart4.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Audit Theme — follows Chart Data Mode</a:t>
            </a:r>
          </a:p>
        </c:rich>
      </c:tx>
    </c:title>
    <c:plotArea>
      <c:barChart>
        <c:barDir val="col"/>
        <c:varyColors val="0"/>
        <c:ser>
          <c:idx val="0"/>
          <c:order val="0"/>
          <c:tx>
            <c:v>Count</c:v>
          </c:tx>
          <c:cat>
            <c:strRef>
              <c:f>'Chart Data'!$D$16:$D$23</c:f>
              <c:strCache>
                <c:ptCount val="0"/>
              </c:strCache>
            </c:strRef>
          </c:cat>
          <c:val>
            <c:numRef>
              <c:f>'Chart Data'!$E$16:$E$23</c:f>
              <c:numCache>
                <c:formatCode>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sourceLinked="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3</xdr:col>
      <xdr:colOff>0</xdr:colOff>
      <xdr:row>6</xdr:row>
      <xdr:rowOff>0</xdr:rowOff>
    </xdr:from>
    <xdr:to>
      <xdr:col>9</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ee249b0e34634abb"/>
        </a:graphicData>
      </a:graphic>
    </xdr:graphicFrame>
    <xdr:clientData/>
  </xdr:twoCellAnchor>
  <xdr:twoCellAnchor>
    <xdr:from>
      <xdr:col>9</xdr:col>
      <xdr:colOff>0</xdr:colOff>
      <xdr:row>6</xdr:row>
      <xdr:rowOff>0</xdr:rowOff>
    </xdr:from>
    <xdr:to>
      <xdr:col>14</xdr:col>
      <xdr:colOff>0</xdr:colOff>
      <xdr:row>20</xdr:row>
      <xdr:rowOff>0</xdr:rowOff>
    </xdr:to>
    <xdr:graphicFrame macro="">
      <xdr:nvGraphicFramePr>
        <xdr:cNvPr id="2"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80626f097a144ea5"/>
        </a:graphicData>
      </a:graphic>
    </xdr:graphicFrame>
    <xdr:clientData/>
  </xdr:twoCellAnchor>
  <xdr:twoCellAnchor>
    <xdr:from>
      <xdr:col>3</xdr:col>
      <xdr:colOff>0</xdr:colOff>
      <xdr:row>20</xdr:row>
      <xdr:rowOff>0</xdr:rowOff>
    </xdr:from>
    <xdr:to>
      <xdr:col>9</xdr:col>
      <xdr:colOff>0</xdr:colOff>
      <xdr:row>35</xdr:row>
      <xdr:rowOff>0</xdr:rowOff>
    </xdr:to>
    <xdr:graphicFrame macro="">
      <xdr:nvGraphicFramePr>
        <xdr:cNvPr id="3"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26ffc82051e4695"/>
        </a:graphicData>
      </a:graphic>
    </xdr:graphicFrame>
    <xdr:clientData/>
  </xdr:twoCellAnchor>
  <xdr:twoCellAnchor>
    <xdr:from>
      <xdr:col>9</xdr:col>
      <xdr:colOff>0</xdr:colOff>
      <xdr:row>20</xdr:row>
      <xdr:rowOff>0</xdr:rowOff>
    </xdr:from>
    <xdr:to>
      <xdr:col>14</xdr:col>
      <xdr:colOff>0</xdr:colOff>
      <xdr:row>35</xdr:row>
      <xdr:rowOff>0</xdr:rowOff>
    </xdr:to>
    <xdr:graphicFrame macro="">
      <xdr:nvGraphicFramePr>
        <xdr:cNvPr id="4"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b5273d3550df403d"/>
        </a:graphicData>
      </a:graphic>
    </xdr:graphicFrame>
    <xdr:clientData/>
  </xdr:twoCellAnchor>
</xdr:wsDr>
</file>

<file path=xl/tables/table1.xml><?xml version="1.0" encoding="utf-8"?>
<x:table xmlns:x="http://schemas.openxmlformats.org/spreadsheetml/2006/main" id="1" name="PrivacyAuditResultsTable" displayName="PrivacyAuditResultsTable" ref="A5:T205" headerRowCount="1" totalsRowCount="0" totalsRowShown="0">
  <x:tableColumns count="20">
    <x:tableColumn id="1" name="Data Type"/>
    <x:tableColumn id="2" name="Audit Record ID"/>
    <x:tableColumn id="3" name="Audit Date"/>
    <x:tableColumn id="4" name="Audit Area / Process"/>
    <x:tableColumn id="5" name="Audit Theme"/>
    <x:tableColumn id="6" name="Finding Type"/>
    <x:tableColumn id="7" name="Privacy Risk"/>
    <x:tableColumn id="8" name="Priority"/>
    <x:tableColumn id="9" name="Finding / Observation"/>
    <x:tableColumn id="10" name="Evidence Sampled"/>
    <x:tableColumn id="11" name="Action Required?"/>
    <x:tableColumn id="12" name="Action Owner"/>
    <x:tableColumn id="13" name="Due Date"/>
    <x:tableColumn id="14" name="Action Status"/>
    <x:tableColumn id="15" name="Closure Date"/>
    <x:tableColumn id="16" name="Days Open"/>
    <x:tableColumn id="17" name="Schedule Flag"/>
    <x:tableColumn id="18" name="Verified By"/>
    <x:tableColumn id="19" name="Audit Ref."/>
    <x:tableColumn id="20"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a23cdcd02b774c81" /></Relationships>
</file>

<file path=xl/worksheets/_rels/sheet3.xml.rels>&#65279;<?xml version="1.0" encoding="utf-8"?><Relationships xmlns="http://schemas.openxmlformats.org/package/2006/relationships"><Relationship Type="http://schemas.openxmlformats.org/officeDocument/2006/relationships/drawing" Target="/xl/drawings/drawing1.xml" Id="Rf2f689e8fc404d55" /></Relationships>
</file>

<file path=xl/worksheets/sheet1.xml><?xml version="1.0" encoding="utf-8"?>
<x:worksheet xmlns:x="http://schemas.openxmlformats.org/spreadsheetml/2006/main">
  <x:sheetFormatPr defaultRowHeight="15"/>
  <x:cols>
    <x:col min="1" max="1" width="7" hidden="0" customWidth="1"/>
    <x:col min="2" max="2" width="105"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6" customHeight="1">
      <x:c r="A1" s="5" t="str">
        <x:v>Privacy Audit Results - Automated Charts</x:v>
      </x:c>
      <x:c r="B1" s="5"/>
      <x:c r="C1" s="5"/>
      <x:c r="D1" s="5"/>
      <x:c r="E1" s="5"/>
      <x:c r="F1" s="5"/>
      <x:c r="G1" s="5"/>
      <x:c r="H1" s="5"/>
    </x:row>
    <x:row r="2">
      <x:c r="A2" s="12" t="str">
        <x:v>Document Code: PIMS-RPT-004 | Version: 1.0 | Effective Date: 2026-09-18 | Applied Standard: ISO/IEC 27701:2025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4" ht="30" customHeight="1">
      <x:c r="A4" s="37" t="str">
        <x:v>[Note] Illustrative findings are examples only and must not be interpreted as evidence of an actual privacy breach, regulatory violation or PIMS nonconformity.</x:v>
      </x:c>
      <x:c r="B4" s="37"/>
      <x:c r="C4" s="37"/>
      <x:c r="D4" s="37"/>
      <x:c r="E4" s="37"/>
      <x:c r="F4" s="37"/>
      <x:c r="G4" s="37"/>
      <x:c r="H4" s="37"/>
    </x:row>
    <x:row r="6">
      <x:c r="A6" s="30" t="str">
        <x:v>Use this workbook to record internal privacy audit results and automatically visualize finding type, privacy risk, audit theme and action status. It supports PIMS assurance reporting while keeping actual KPI results separate from the five illustrative rows.</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9">
      <x:c r="A9" s="30"/>
      <x:c r="B9" s="30"/>
      <x:c r="C9" s="30"/>
      <x:c r="D9" s="30"/>
      <x:c r="E9" s="30"/>
      <x:c r="F9" s="30"/>
      <x:c r="G9" s="30"/>
      <x:c r="H9" s="30"/>
    </x:row>
    <x:row r="10">
      <x:c r="A10" s="30"/>
      <x:c r="B10" s="30"/>
      <x:c r="C10" s="30"/>
      <x:c r="D10" s="30"/>
      <x:c r="E10" s="30"/>
      <x:c r="F10" s="30"/>
      <x:c r="G10" s="30"/>
      <x:c r="H10" s="30"/>
    </x:row>
    <x:row r="12">
      <x:c r="A12" s="43" t="str">
        <x:v>1</x:v>
      </x:c>
      <x:c r="B12" s="30" t="str">
        <x:v>The first five audit records are Illustrative Data and are excluded from Actual KPI/Summary.</x:v>
      </x:c>
    </x:row>
    <x:row r="13">
      <x:c r="A13" s="43" t="str">
        <x:v>2</x:v>
      </x:c>
      <x:c r="B13" s="30" t="str">
        <x:v>Set Data Type = Actual Data for real privacy-audit results.</x:v>
      </x:c>
    </x:row>
    <x:row r="14">
      <x:c r="A14" s="43" t="str">
        <x:v>3</x:v>
      </x:c>
      <x:c r="B14" s="30" t="str">
        <x:v>Use ISO/IEC 27701:2025, approved PIMS documentation, contracts and verified applicable obligations as audit criteria.</x:v>
      </x:c>
    </x:row>
    <x:row r="15">
      <x:c r="A15" s="43" t="str">
        <x:v>4</x:v>
      </x:c>
      <x:c r="B15" s="30" t="str">
        <x:v>Do not enter unnecessary real PII in this workbook; reference controlled evidence instead.</x:v>
      </x:c>
    </x:row>
    <x:row r="16">
      <x:c r="A16" s="43" t="str">
        <x:v>5</x:v>
      </x:c>
      <x:c r="B16" s="30" t="str">
        <x:v>Use consistent finding, privacy-risk and audit-theme classifications for useful trend analysis.</x:v>
      </x:c>
    </x:row>
    <x:row r="17">
      <x:c r="A17" s="43" t="str">
        <x:v>6</x:v>
      </x:c>
      <x:c r="B17" s="30" t="str">
        <x:v>Track corrective actions to closure and record verification evidence where appropriate.</x:v>
      </x:c>
    </x:row>
    <x:row r="18">
      <x:c r="A18" s="43" t="str">
        <x:v>7</x:v>
      </x:c>
      <x:c r="B18" s="30" t="str">
        <x:v>Overdue status is calculated only for Actual Data rows.</x:v>
      </x:c>
    </x:row>
    <x:row r="19">
      <x:c r="A19" s="43" t="str">
        <x:v>8</x:v>
      </x:c>
      <x:c r="B19" s="30" t="str">
        <x:v>Charts switch automatically from Illustrative Data to Actual Data.</x:v>
      </x:c>
    </x:row>
    <x:row r="20">
      <x:c r="A20" s="43" t="str">
        <x:v>9</x:v>
      </x:c>
      <x:c r="B20" s="30" t="str">
        <x:v>Replace/delete examples before controlled use if preferred.</x:v>
      </x:c>
    </x:row>
    <x:row r="21">
      <x:c r="A21" s="43" t="str">
        <x:v>10</x:v>
      </x:c>
      <x:c r="B21" s="30" t="str">
        <x:v>Official ISO source: https://www.iso.org/standard/27701</x:v>
      </x:c>
    </x:row>
  </x:sheetData>
  <x:mergeCells>
    <x:mergeCell ref="A1:H1"/>
    <x:mergeCell ref="A2:H2"/>
    <x:mergeCell ref="A3:H3"/>
    <x:mergeCell ref="A4:H4"/>
    <x:mergeCell ref="A6:H10"/>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6" hidden="0" customWidth="1"/>
    <x:col min="3" max="3" width="13" hidden="0" customWidth="1"/>
    <x:col min="4" max="4" width="28" hidden="0" customWidth="1"/>
    <x:col min="5" max="5" width="27" hidden="0" customWidth="1"/>
    <x:col min="6" max="6" width="15" hidden="0" customWidth="1"/>
    <x:col min="7" max="7" width="15" hidden="0" customWidth="1"/>
    <x:col min="8" max="8" width="11" hidden="0" customWidth="1"/>
    <x:col min="9" max="9" width="44" hidden="0" customWidth="1"/>
    <x:col min="10" max="10" width="35" hidden="0" customWidth="1"/>
    <x:col min="11" max="11" width="15" hidden="0" customWidth="1"/>
    <x:col min="12" max="12" width="22" hidden="0" customWidth="1"/>
    <x:col min="13" max="13" width="13" hidden="0" customWidth="1"/>
    <x:col min="14" max="14" width="15" hidden="0" customWidth="1"/>
    <x:col min="15" max="15" width="13" hidden="0" customWidth="1"/>
    <x:col min="16" max="16" width="11" hidden="0" customWidth="1"/>
    <x:col min="17" max="17" width="14" hidden="0" customWidth="1"/>
    <x:col min="18" max="18" width="20" hidden="0" customWidth="1"/>
    <x:col min="19" max="19" width="16" hidden="0" customWidth="1"/>
    <x:col min="20" max="20" width="24" hidden="0" customWidth="1"/>
  </x:cols>
  <x:sheetData>
    <x:row r="1" ht="26" customHeight="1">
      <x:c r="A1" s="5" t="str">
        <x:v>Privacy Audit Results - Data Register</x:v>
      </x:c>
      <x:c r="B1" s="5"/>
      <x:c r="C1" s="5"/>
      <x:c r="D1" s="5"/>
      <x:c r="E1" s="5"/>
      <x:c r="F1" s="5"/>
      <x:c r="G1" s="5"/>
      <x:c r="H1" s="5"/>
      <x:c r="I1" s="5"/>
      <x:c r="J1" s="5"/>
      <x:c r="K1" s="5"/>
      <x:c r="L1" s="5"/>
      <x:c r="M1" s="5"/>
      <x:c r="N1" s="5"/>
      <x:c r="O1" s="5"/>
      <x:c r="P1" s="5"/>
      <x:c r="Q1" s="5"/>
      <x:c r="R1" s="5"/>
      <x:c r="S1" s="5"/>
      <x:c r="T1" s="5"/>
    </x:row>
    <x:row r="2">
      <x:c r="A2" s="12" t="str">
        <x:v>Document Code: PIMS-RPT-004 | Version: 1.0 | Effective Date: 2026-09-18 | Applied Standard: ISO/IEC 27701:2025 | Classification: INTERNAL</x:v>
      </x:c>
      <x:c r="B2" s="12"/>
      <x:c r="C2" s="12"/>
      <x:c r="D2" s="12"/>
      <x:c r="E2" s="12"/>
      <x:c r="F2" s="12"/>
      <x:c r="G2" s="12"/>
      <x:c r="H2" s="12"/>
      <x:c r="I2" s="12"/>
      <x:c r="J2" s="12"/>
      <x:c r="K2" s="12"/>
      <x:c r="L2" s="12"/>
      <x:c r="M2" s="12"/>
      <x:c r="N2" s="12"/>
      <x:c r="O2" s="12"/>
      <x:c r="P2" s="12"/>
      <x:c r="Q2" s="12"/>
      <x:c r="R2" s="12"/>
      <x:c r="S2" s="12"/>
      <x:c r="T2" s="12"/>
    </x:row>
    <x:row r="3">
      <x:c r="A3" s="16" t="str">
        <x:v>Copyright © ISO Toolkits | www.iso-toolkits.org | info@iso-toolkits.org</x:v>
      </x:c>
      <x:c r="B3" s="16"/>
      <x:c r="C3" s="16"/>
      <x:c r="D3" s="16"/>
      <x:c r="E3" s="16"/>
      <x:c r="F3" s="16"/>
      <x:c r="G3" s="16"/>
      <x:c r="H3" s="16"/>
      <x:c r="I3" s="16"/>
      <x:c r="J3" s="16"/>
      <x:c r="K3" s="16"/>
      <x:c r="L3" s="16"/>
      <x:c r="M3" s="16"/>
      <x:c r="N3" s="16"/>
      <x:c r="O3" s="16"/>
      <x:c r="P3" s="16"/>
      <x:c r="Q3" s="16"/>
      <x:c r="R3" s="16"/>
      <x:c r="S3" s="16"/>
      <x:c r="T3" s="16"/>
    </x:row>
    <x:row r="4" ht="30" customHeight="1">
      <x:c r="A4" s="37" t="str">
        <x:v>[Note] Example Data is illustrative and excluded from Actual KPI. Use evidence references rather than copying unnecessary PII into the register.</x:v>
      </x:c>
      <x:c r="B4" s="37"/>
      <x:c r="C4" s="37"/>
      <x:c r="D4" s="37"/>
      <x:c r="E4" s="37"/>
      <x:c r="F4" s="37"/>
      <x:c r="G4" s="37"/>
      <x:c r="H4" s="37"/>
      <x:c r="I4" s="37"/>
      <x:c r="J4" s="37"/>
      <x:c r="K4" s="37"/>
      <x:c r="L4" s="37"/>
      <x:c r="M4" s="37"/>
      <x:c r="N4" s="37"/>
      <x:c r="O4" s="37"/>
      <x:c r="P4" s="37"/>
      <x:c r="Q4" s="37"/>
      <x:c r="R4" s="37"/>
      <x:c r="S4" s="37"/>
      <x:c r="T4" s="37"/>
    </x:row>
    <x:row r="5">
      <x:c r="A5" s="22" t="str">
        <x:v>Data Type</x:v>
      </x:c>
      <x:c r="B5" s="22" t="str">
        <x:v>Audit Record ID</x:v>
      </x:c>
      <x:c r="C5" s="22" t="str">
        <x:v>Audit Date</x:v>
      </x:c>
      <x:c r="D5" s="22" t="str">
        <x:v>Audit Area / Process</x:v>
      </x:c>
      <x:c r="E5" s="22" t="str">
        <x:v>Audit Theme</x:v>
      </x:c>
      <x:c r="F5" s="22" t="str">
        <x:v>Finding Type</x:v>
      </x:c>
      <x:c r="G5" s="22" t="str">
        <x:v>Privacy Risk</x:v>
      </x:c>
      <x:c r="H5" s="22" t="str">
        <x:v>Priority</x:v>
      </x:c>
      <x:c r="I5" s="22" t="str">
        <x:v>Finding / Observation</x:v>
      </x:c>
      <x:c r="J5" s="22" t="str">
        <x:v>Evidence Sampled</x:v>
      </x:c>
      <x:c r="K5" s="22" t="str">
        <x:v>Action Required?</x:v>
      </x:c>
      <x:c r="L5" s="22" t="str">
        <x:v>Action Owner</x:v>
      </x:c>
      <x:c r="M5" s="22" t="str">
        <x:v>Due Date</x:v>
      </x:c>
      <x:c r="N5" s="22" t="str">
        <x:v>Action Status</x:v>
      </x:c>
      <x:c r="O5" s="22" t="str">
        <x:v>Closure Date</x:v>
      </x:c>
      <x:c r="P5" s="22" t="str">
        <x:v>Days Open</x:v>
      </x:c>
      <x:c r="Q5" s="22" t="str">
        <x:v>Schedule Flag</x:v>
      </x:c>
      <x:c r="R5" s="22" t="str">
        <x:v>Verified By</x:v>
      </x:c>
      <x:c r="S5" s="22" t="str">
        <x:v>Audit Ref.</x:v>
      </x:c>
      <x:c r="T5" s="22" t="str">
        <x:v>Notes</x:v>
      </x:c>
    </x:row>
    <x:row r="6">
      <x:c r="A6" s="49" t="str">
        <x:v>Example Data</x:v>
      </x:c>
      <x:c r="B6" s="46" t="str">
        <x:v>EX-PAR-001</x:v>
      </x:c>
      <x:c r="C6" s="52" t="n">
        <x:v>46238</x:v>
      </x:c>
      <x:c r="D6" s="46" t="str">
        <x:v>PIMS Governance</x:v>
      </x:c>
      <x:c r="E6" s="46" t="str">
        <x:v>Governance / Planning</x:v>
      </x:c>
      <x:c r="F6" s="46" t="str">
        <x:v>Conforming</x:v>
      </x:c>
      <x:c r="G6" s="46" t="str">
        <x:v>Low</x:v>
      </x:c>
      <x:c r="H6" s="46" t="str">
        <x:v>Low</x:v>
      </x:c>
      <x:c r="I6" s="46" t="str">
        <x:v>Sampled PIMS roles, policy and management review responsibilities were defined and current.</x:v>
      </x:c>
      <x:c r="J6" s="46" t="str">
        <x:v>Illustrative governance records</x:v>
      </x:c>
      <x:c r="K6" s="46" t="str">
        <x:v>No</x:v>
      </x:c>
      <x:c r="L6" s="46" t="str"/>
      <x:c r="M6" s="52" t="str"/>
      <x:c r="N6" s="46" t="str">
        <x:v>No Action</x:v>
      </x:c>
      <x:c r="O6" s="52" t="str"/>
      <x:c r="P6" s="46" t="str">
        <x:f>IF(A6&lt;&gt;"Actual Data","",IF(N6="Closed",IF(AND(C6&lt;&gt;"",O6&lt;&gt;""),O6-C6,""),IF(C6="","",TODAY()-C6)))</x:f>
      </x:c>
      <x:c r="Q6" s="46" t="str">
        <x:f>IF(A6&lt;&gt;"Actual Data","",IF(OR(N6="Closed",N6="No Action"),N6,IF(M6="","",IF(M6&lt;TODAY(),"Overdue",IF(M6-TODAY()&lt;=7,"Due Soon","On Track")))))</x:f>
      </x:c>
      <x:c r="R6" s="46" t="str"/>
      <x:c r="S6" s="46" t="str">
        <x:v>PA-2026-01</x:v>
      </x:c>
      <x:c r="T6" s="46" t="str">
        <x:v>Illustrative Data</x:v>
      </x:c>
    </x:row>
    <x:row r="7">
      <x:c r="A7" s="49" t="str">
        <x:v>Example Data</x:v>
      </x:c>
      <x:c r="B7" s="46" t="str">
        <x:v>EX-PAR-002</x:v>
      </x:c>
      <x:c r="C7" s="52" t="n">
        <x:v>46246</x:v>
      </x:c>
      <x:c r="D7" s="46" t="str">
        <x:v>Privacy Operations</x:v>
      </x:c>
      <x:c r="E7" s="46" t="str">
        <x:v>PII Principal Requests</x:v>
      </x:c>
      <x:c r="F7" s="46" t="str">
        <x:v>OFI</x:v>
      </x:c>
      <x:c r="G7" s="46" t="str">
        <x:v>Medium</x:v>
      </x:c>
      <x:c r="H7" s="46" t="str">
        <x:v>Medium</x:v>
      </x:c>
      <x:c r="I7" s="46" t="str">
        <x:v>One internal request-handling guide references a retired privacy mailbox, although sampled requests were routed correctly.</x:v>
      </x:c>
      <x:c r="J7" s="46" t="str">
        <x:v>Illustrative request register and guide</x:v>
      </x:c>
      <x:c r="K7" s="46" t="str">
        <x:v>Yes</x:v>
      </x:c>
      <x:c r="L7" s="46" t="str">
        <x:v>Privacy Operations Lead</x:v>
      </x:c>
      <x:c r="M7" s="52" t="n">
        <x:v>46356</x:v>
      </x:c>
      <x:c r="N7" s="46" t="str">
        <x:v>Open</x:v>
      </x:c>
      <x:c r="O7" s="52" t="str"/>
      <x:c r="P7" s="46" t="str">
        <x:f>IF(A7&lt;&gt;"Actual Data","",IF(N7="Closed",IF(AND(C7&lt;&gt;"",O7&lt;&gt;""),O7-C7,""),IF(C7="","",TODAY()-C7)))</x:f>
      </x:c>
      <x:c r="Q7" s="46" t="str">
        <x:f>IF(A7&lt;&gt;"Actual Data","",IF(OR(N7="Closed",N7="No Action"),N7,IF(M7="","",IF(M7&lt;TODAY(),"Overdue",IF(M7-TODAY()&lt;=7,"Due Soon","On Track")))))</x:f>
      </x:c>
      <x:c r="R7" s="46" t="str"/>
      <x:c r="S7" s="46" t="str">
        <x:v>PA-2026-02</x:v>
      </x:c>
      <x:c r="T7" s="46" t="str">
        <x:v>Illustrative Data</x:v>
      </x:c>
    </x:row>
    <x:row r="8">
      <x:c r="A8" s="49" t="str">
        <x:v>Example Data</x:v>
      </x:c>
      <x:c r="B8" s="46" t="str">
        <x:v>EX-PAR-003</x:v>
      </x:c>
      <x:c r="C8" s="52" t="n">
        <x:v>46254</x:v>
      </x:c>
      <x:c r="D8" s="46" t="str">
        <x:v>Procurement</x:v>
      </x:c>
      <x:c r="E8" s="46" t="str">
        <x:v>Supplier / Processor</x:v>
      </x:c>
      <x:c r="F8" s="46" t="str">
        <x:v>Minor NC</x:v>
      </x:c>
      <x:c r="G8" s="46" t="str">
        <x:v>High</x:v>
      </x:c>
      <x:c r="H8" s="46" t="str">
        <x:v>High</x:v>
      </x:c>
      <x:c r="I8" s="46" t="str">
        <x:v>One medium-risk supplier was onboarded before the privacy evaluation reached validated status.</x:v>
      </x:c>
      <x:c r="J8" s="46" t="str">
        <x:v>Illustrative supplier due-diligence records</x:v>
      </x:c>
      <x:c r="K8" s="46" t="str">
        <x:v>Yes</x:v>
      </x:c>
      <x:c r="L8" s="46" t="str">
        <x:v>Procurement Privacy Lead</x:v>
      </x:c>
      <x:c r="M8" s="52" t="n">
        <x:v>46326</x:v>
      </x:c>
      <x:c r="N8" s="46" t="str">
        <x:v>In Progress</x:v>
      </x:c>
      <x:c r="O8" s="52" t="str"/>
      <x:c r="P8" s="46" t="str">
        <x:f>IF(A8&lt;&gt;"Actual Data","",IF(N8="Closed",IF(AND(C8&lt;&gt;"",O8&lt;&gt;""),O8-C8,""),IF(C8="","",TODAY()-C8)))</x:f>
      </x:c>
      <x:c r="Q8" s="46" t="str">
        <x:f>IF(A8&lt;&gt;"Actual Data","",IF(OR(N8="Closed",N8="No Action"),N8,IF(M8="","",IF(M8&lt;TODAY(),"Overdue",IF(M8-TODAY()&lt;=7,"Due Soon","On Track")))))</x:f>
      </x:c>
      <x:c r="R8" s="46" t="str"/>
      <x:c r="S8" s="46" t="str">
        <x:v>PA-2026-03</x:v>
      </x:c>
      <x:c r="T8" s="46" t="str">
        <x:v>Illustrative Data</x:v>
      </x:c>
    </x:row>
    <x:row r="9">
      <x:c r="A9" s="49" t="str">
        <x:v>Example Data</x:v>
      </x:c>
      <x:c r="B9" s="46" t="str">
        <x:v>EX-PAR-004</x:v>
      </x:c>
      <x:c r="C9" s="52" t="n">
        <x:v>46262</x:v>
      </x:c>
      <x:c r="D9" s="46" t="str">
        <x:v>Data Lifecycle</x:v>
      </x:c>
      <x:c r="E9" s="46" t="str">
        <x:v>Retention / Transfers</x:v>
      </x:c>
      <x:c r="F9" s="46" t="str">
        <x:v>Major NC</x:v>
      </x:c>
      <x:c r="G9" s="46" t="str">
        <x:v>High</x:v>
      </x:c>
      <x:c r="H9" s="46" t="str">
        <x:v>High</x:v>
      </x:c>
      <x:c r="I9" s="46" t="str">
        <x:v>The sampled retired environment does not demonstrate approved deletion evidence for retained PII extracts.</x:v>
      </x:c>
      <x:c r="J9" s="46" t="str">
        <x:v>Illustrative retirement and deletion records</x:v>
      </x:c>
      <x:c r="K9" s="46" t="str">
        <x:v>Yes</x:v>
      </x:c>
      <x:c r="L9" s="46" t="str">
        <x:v>Data Governance Lead</x:v>
      </x:c>
      <x:c r="M9" s="52" t="n">
        <x:v>46310</x:v>
      </x:c>
      <x:c r="N9" s="46" t="str">
        <x:v>Blocked</x:v>
      </x:c>
      <x:c r="O9" s="52" t="str"/>
      <x:c r="P9" s="46" t="str">
        <x:f>IF(A9&lt;&gt;"Actual Data","",IF(N9="Closed",IF(AND(C9&lt;&gt;"",O9&lt;&gt;""),O9-C9,""),IF(C9="","",TODAY()-C9)))</x:f>
      </x:c>
      <x:c r="Q9" s="46" t="str">
        <x:f>IF(A9&lt;&gt;"Actual Data","",IF(OR(N9="Closed",N9="No Action"),N9,IF(M9="","",IF(M9&lt;TODAY(),"Overdue",IF(M9-TODAY()&lt;=7,"Due Soon","On Track")))))</x:f>
      </x:c>
      <x:c r="R9" s="46" t="str"/>
      <x:c r="S9" s="46" t="str">
        <x:v>PA-2026-04</x:v>
      </x:c>
      <x:c r="T9" s="46" t="str">
        <x:v>Illustrative Data</x:v>
      </x:c>
    </x:row>
    <x:row r="10">
      <x:c r="A10" s="49" t="str">
        <x:v>Example Data</x:v>
      </x:c>
      <x:c r="B10" s="46" t="str">
        <x:v>EX-PAR-005</x:v>
      </x:c>
      <x:c r="C10" s="52" t="n">
        <x:v>46268</x:v>
      </x:c>
      <x:c r="D10" s="46" t="str">
        <x:v>Technology</x:v>
      </x:c>
      <x:c r="E10" s="46" t="str">
        <x:v>Incident / Security</x:v>
      </x:c>
      <x:c r="F10" s="46" t="str">
        <x:v>Conforming</x:v>
      </x:c>
      <x:c r="G10" s="46" t="str">
        <x:v>Medium</x:v>
      </x:c>
      <x:c r="H10" s="46" t="str">
        <x:v>Low</x:v>
      </x:c>
      <x:c r="I10" s="46" t="str">
        <x:v>The sampled privacy-incident exercise demonstrated escalation, evidence capture and management decision inputs.</x:v>
      </x:c>
      <x:c r="J10" s="46" t="str">
        <x:v>Illustrative incident exercise records</x:v>
      </x:c>
      <x:c r="K10" s="46" t="str">
        <x:v>No</x:v>
      </x:c>
      <x:c r="L10" s="46" t="str"/>
      <x:c r="M10" s="52" t="str"/>
      <x:c r="N10" s="46" t="str">
        <x:v>No Action</x:v>
      </x:c>
      <x:c r="O10" s="52" t="str"/>
      <x:c r="P10" s="46" t="str">
        <x:f>IF(A10&lt;&gt;"Actual Data","",IF(N10="Closed",IF(AND(C10&lt;&gt;"",O10&lt;&gt;""),O10-C10,""),IF(C10="","",TODAY()-C10)))</x:f>
      </x:c>
      <x:c r="Q10" s="46" t="str">
        <x:f>IF(A10&lt;&gt;"Actual Data","",IF(OR(N10="Closed",N10="No Action"),N10,IF(M10="","",IF(M10&lt;TODAY(),"Overdue",IF(M10-TODAY()&lt;=7,"Due Soon","On Track")))))</x:f>
      </x:c>
      <x:c r="R10" s="46" t="str"/>
      <x:c r="S10" s="46" t="str">
        <x:v>PA-2026-05</x:v>
      </x:c>
      <x:c r="T10" s="46" t="str">
        <x:v>Illustrative Data</x:v>
      </x:c>
    </x:row>
    <x:row r="11">
      <x:c r="A11" s="30" t="str"/>
      <x:c r="B11" s="30" t="str"/>
      <x:c r="C11" s="53" t="str"/>
      <x:c r="D11" s="30" t="str"/>
      <x:c r="E11" s="30" t="str"/>
      <x:c r="F11" s="30" t="str"/>
      <x:c r="G11" s="30" t="str"/>
      <x:c r="H11" s="30" t="str"/>
      <x:c r="I11" s="30" t="str"/>
      <x:c r="J11" s="30" t="str"/>
      <x:c r="K11" s="30" t="str"/>
      <x:c r="L11" s="30" t="str"/>
      <x:c r="M11" s="53" t="str"/>
      <x:c r="N11" s="30" t="str"/>
      <x:c r="O11" s="53" t="str"/>
      <x:c r="P11" s="30" t="str">
        <x:f>IF(A11&lt;&gt;"Actual Data","",IF(N11="Closed",IF(AND(C11&lt;&gt;"",O11&lt;&gt;""),O11-C11,""),IF(C11="","",TODAY()-C11)))</x:f>
      </x:c>
      <x:c r="Q11" s="30" t="str">
        <x:f>IF(A11&lt;&gt;"Actual Data","",IF(OR(N11="Closed",N11="No Action"),N11,IF(M11="","",IF(M11&lt;TODAY(),"Overdue",IF(M11-TODAY()&lt;=7,"Due Soon","On Track")))))</x:f>
      </x:c>
      <x:c r="R11" s="30" t="str"/>
      <x:c r="S11" s="30" t="str"/>
      <x:c r="T11" s="30" t="str"/>
    </x:row>
    <x:row r="12">
      <x:c r="A12" s="30" t="str"/>
      <x:c r="B12" s="30" t="str"/>
      <x:c r="C12" s="53" t="str"/>
      <x:c r="D12" s="30" t="str"/>
      <x:c r="E12" s="30" t="str"/>
      <x:c r="F12" s="30" t="str"/>
      <x:c r="G12" s="30" t="str"/>
      <x:c r="H12" s="30" t="str"/>
      <x:c r="I12" s="30" t="str"/>
      <x:c r="J12" s="30" t="str"/>
      <x:c r="K12" s="30" t="str"/>
      <x:c r="L12" s="30" t="str"/>
      <x:c r="M12" s="53" t="str"/>
      <x:c r="N12" s="30" t="str"/>
      <x:c r="O12" s="53" t="str"/>
      <x:c r="P12" s="30" t="str">
        <x:f>IF(A12&lt;&gt;"Actual Data","",IF(N12="Closed",IF(AND(C12&lt;&gt;"",O12&lt;&gt;""),O12-C12,""),IF(C12="","",TODAY()-C12)))</x:f>
      </x:c>
      <x:c r="Q12" s="30" t="str">
        <x:f>IF(A12&lt;&gt;"Actual Data","",IF(OR(N12="Closed",N12="No Action"),N12,IF(M12="","",IF(M12&lt;TODAY(),"Overdue",IF(M12-TODAY()&lt;=7,"Due Soon","On Track")))))</x:f>
      </x:c>
      <x:c r="R12" s="30" t="str"/>
      <x:c r="S12" s="30" t="str"/>
      <x:c r="T12" s="30" t="str"/>
    </x:row>
    <x:row r="13">
      <x:c r="A13" s="30" t="str"/>
      <x:c r="B13" s="30" t="str"/>
      <x:c r="C13" s="53" t="str"/>
      <x:c r="D13" s="30" t="str"/>
      <x:c r="E13" s="30" t="str"/>
      <x:c r="F13" s="30" t="str"/>
      <x:c r="G13" s="30" t="str"/>
      <x:c r="H13" s="30" t="str"/>
      <x:c r="I13" s="30" t="str"/>
      <x:c r="J13" s="30" t="str"/>
      <x:c r="K13" s="30" t="str"/>
      <x:c r="L13" s="30" t="str"/>
      <x:c r="M13" s="53" t="str"/>
      <x:c r="N13" s="30" t="str"/>
      <x:c r="O13" s="53" t="str"/>
      <x:c r="P13" s="30" t="str">
        <x:f>IF(A13&lt;&gt;"Actual Data","",IF(N13="Closed",IF(AND(C13&lt;&gt;"",O13&lt;&gt;""),O13-C13,""),IF(C13="","",TODAY()-C13)))</x:f>
      </x:c>
      <x:c r="Q13" s="30" t="str">
        <x:f>IF(A13&lt;&gt;"Actual Data","",IF(OR(N13="Closed",N13="No Action"),N13,IF(M13="","",IF(M13&lt;TODAY(),"Overdue",IF(M13-TODAY()&lt;=7,"Due Soon","On Track")))))</x:f>
      </x:c>
      <x:c r="R13" s="30" t="str"/>
      <x:c r="S13" s="30" t="str"/>
      <x:c r="T13" s="30" t="str"/>
    </x:row>
    <x:row r="14">
      <x:c r="A14" s="30" t="str"/>
      <x:c r="B14" s="30" t="str"/>
      <x:c r="C14" s="53" t="str"/>
      <x:c r="D14" s="30" t="str"/>
      <x:c r="E14" s="30" t="str"/>
      <x:c r="F14" s="30" t="str"/>
      <x:c r="G14" s="30" t="str"/>
      <x:c r="H14" s="30" t="str"/>
      <x:c r="I14" s="30" t="str"/>
      <x:c r="J14" s="30" t="str"/>
      <x:c r="K14" s="30" t="str"/>
      <x:c r="L14" s="30" t="str"/>
      <x:c r="M14" s="53" t="str"/>
      <x:c r="N14" s="30" t="str"/>
      <x:c r="O14" s="53" t="str"/>
      <x:c r="P14" s="30" t="str">
        <x:f>IF(A14&lt;&gt;"Actual Data","",IF(N14="Closed",IF(AND(C14&lt;&gt;"",O14&lt;&gt;""),O14-C14,""),IF(C14="","",TODAY()-C14)))</x:f>
      </x:c>
      <x:c r="Q14" s="30" t="str">
        <x:f>IF(A14&lt;&gt;"Actual Data","",IF(OR(N14="Closed",N14="No Action"),N14,IF(M14="","",IF(M14&lt;TODAY(),"Overdue",IF(M14-TODAY()&lt;=7,"Due Soon","On Track")))))</x:f>
      </x:c>
      <x:c r="R14" s="30" t="str"/>
      <x:c r="S14" s="30" t="str"/>
      <x:c r="T14" s="30" t="str"/>
    </x:row>
    <x:row r="15">
      <x:c r="A15" s="30" t="str"/>
      <x:c r="B15" s="30" t="str"/>
      <x:c r="C15" s="53" t="str"/>
      <x:c r="D15" s="30" t="str"/>
      <x:c r="E15" s="30" t="str"/>
      <x:c r="F15" s="30" t="str"/>
      <x:c r="G15" s="30" t="str"/>
      <x:c r="H15" s="30" t="str"/>
      <x:c r="I15" s="30" t="str"/>
      <x:c r="J15" s="30" t="str"/>
      <x:c r="K15" s="30" t="str"/>
      <x:c r="L15" s="30" t="str"/>
      <x:c r="M15" s="53" t="str"/>
      <x:c r="N15" s="30" t="str"/>
      <x:c r="O15" s="53" t="str"/>
      <x:c r="P15" s="30" t="str">
        <x:f>IF(A15&lt;&gt;"Actual Data","",IF(N15="Closed",IF(AND(C15&lt;&gt;"",O15&lt;&gt;""),O15-C15,""),IF(C15="","",TODAY()-C15)))</x:f>
      </x:c>
      <x:c r="Q15" s="30" t="str">
        <x:f>IF(A15&lt;&gt;"Actual Data","",IF(OR(N15="Closed",N15="No Action"),N15,IF(M15="","",IF(M15&lt;TODAY(),"Overdue",IF(M15-TODAY()&lt;=7,"Due Soon","On Track")))))</x:f>
      </x:c>
      <x:c r="R15" s="30" t="str"/>
      <x:c r="S15" s="30" t="str"/>
      <x:c r="T15" s="30" t="str"/>
    </x:row>
    <x:row r="16">
      <x:c r="A16" s="30" t="str"/>
      <x:c r="B16" s="30" t="str"/>
      <x:c r="C16" s="53" t="str"/>
      <x:c r="D16" s="30" t="str"/>
      <x:c r="E16" s="30" t="str"/>
      <x:c r="F16" s="30" t="str"/>
      <x:c r="G16" s="30" t="str"/>
      <x:c r="H16" s="30" t="str"/>
      <x:c r="I16" s="30" t="str"/>
      <x:c r="J16" s="30" t="str"/>
      <x:c r="K16" s="30" t="str"/>
      <x:c r="L16" s="30" t="str"/>
      <x:c r="M16" s="53" t="str"/>
      <x:c r="N16" s="30" t="str"/>
      <x:c r="O16" s="53" t="str"/>
      <x:c r="P16" s="30" t="str">
        <x:f>IF(A16&lt;&gt;"Actual Data","",IF(N16="Closed",IF(AND(C16&lt;&gt;"",O16&lt;&gt;""),O16-C16,""),IF(C16="","",TODAY()-C16)))</x:f>
      </x:c>
      <x:c r="Q16" s="30" t="str">
        <x:f>IF(A16&lt;&gt;"Actual Data","",IF(OR(N16="Closed",N16="No Action"),N16,IF(M16="","",IF(M16&lt;TODAY(),"Overdue",IF(M16-TODAY()&lt;=7,"Due Soon","On Track")))))</x:f>
      </x:c>
      <x:c r="R16" s="30" t="str"/>
      <x:c r="S16" s="30" t="str"/>
      <x:c r="T16" s="30" t="str"/>
    </x:row>
    <x:row r="17">
      <x:c r="A17" s="30" t="str"/>
      <x:c r="B17" s="30" t="str"/>
      <x:c r="C17" s="53" t="str"/>
      <x:c r="D17" s="30" t="str"/>
      <x:c r="E17" s="30" t="str"/>
      <x:c r="F17" s="30" t="str"/>
      <x:c r="G17" s="30" t="str"/>
      <x:c r="H17" s="30" t="str"/>
      <x:c r="I17" s="30" t="str"/>
      <x:c r="J17" s="30" t="str"/>
      <x:c r="K17" s="30" t="str"/>
      <x:c r="L17" s="30" t="str"/>
      <x:c r="M17" s="53" t="str"/>
      <x:c r="N17" s="30" t="str"/>
      <x:c r="O17" s="53" t="str"/>
      <x:c r="P17" s="30" t="str">
        <x:f>IF(A17&lt;&gt;"Actual Data","",IF(N17="Closed",IF(AND(C17&lt;&gt;"",O17&lt;&gt;""),O17-C17,""),IF(C17="","",TODAY()-C17)))</x:f>
      </x:c>
      <x:c r="Q17" s="30" t="str">
        <x:f>IF(A17&lt;&gt;"Actual Data","",IF(OR(N17="Closed",N17="No Action"),N17,IF(M17="","",IF(M17&lt;TODAY(),"Overdue",IF(M17-TODAY()&lt;=7,"Due Soon","On Track")))))</x:f>
      </x:c>
      <x:c r="R17" s="30" t="str"/>
      <x:c r="S17" s="30" t="str"/>
      <x:c r="T17" s="30" t="str"/>
    </x:row>
    <x:row r="18">
      <x:c r="A18" s="30" t="str"/>
      <x:c r="B18" s="30" t="str"/>
      <x:c r="C18" s="53" t="str"/>
      <x:c r="D18" s="30" t="str"/>
      <x:c r="E18" s="30" t="str"/>
      <x:c r="F18" s="30" t="str"/>
      <x:c r="G18" s="30" t="str"/>
      <x:c r="H18" s="30" t="str"/>
      <x:c r="I18" s="30" t="str"/>
      <x:c r="J18" s="30" t="str"/>
      <x:c r="K18" s="30" t="str"/>
      <x:c r="L18" s="30" t="str"/>
      <x:c r="M18" s="53" t="str"/>
      <x:c r="N18" s="30" t="str"/>
      <x:c r="O18" s="53" t="str"/>
      <x:c r="P18" s="30" t="str">
        <x:f>IF(A18&lt;&gt;"Actual Data","",IF(N18="Closed",IF(AND(C18&lt;&gt;"",O18&lt;&gt;""),O18-C18,""),IF(C18="","",TODAY()-C18)))</x:f>
      </x:c>
      <x:c r="Q18" s="30" t="str">
        <x:f>IF(A18&lt;&gt;"Actual Data","",IF(OR(N18="Closed",N18="No Action"),N18,IF(M18="","",IF(M18&lt;TODAY(),"Overdue",IF(M18-TODAY()&lt;=7,"Due Soon","On Track")))))</x:f>
      </x:c>
      <x:c r="R18" s="30" t="str"/>
      <x:c r="S18" s="30" t="str"/>
      <x:c r="T18" s="30" t="str"/>
    </x:row>
    <x:row r="19">
      <x:c r="A19" s="30" t="str"/>
      <x:c r="B19" s="30" t="str"/>
      <x:c r="C19" s="53" t="str"/>
      <x:c r="D19" s="30" t="str"/>
      <x:c r="E19" s="30" t="str"/>
      <x:c r="F19" s="30" t="str"/>
      <x:c r="G19" s="30" t="str"/>
      <x:c r="H19" s="30" t="str"/>
      <x:c r="I19" s="30" t="str"/>
      <x:c r="J19" s="30" t="str"/>
      <x:c r="K19" s="30" t="str"/>
      <x:c r="L19" s="30" t="str"/>
      <x:c r="M19" s="53" t="str"/>
      <x:c r="N19" s="30" t="str"/>
      <x:c r="O19" s="53" t="str"/>
      <x:c r="P19" s="30" t="str">
        <x:f>IF(A19&lt;&gt;"Actual Data","",IF(N19="Closed",IF(AND(C19&lt;&gt;"",O19&lt;&gt;""),O19-C19,""),IF(C19="","",TODAY()-C19)))</x:f>
      </x:c>
      <x:c r="Q19" s="30" t="str">
        <x:f>IF(A19&lt;&gt;"Actual Data","",IF(OR(N19="Closed",N19="No Action"),N19,IF(M19="","",IF(M19&lt;TODAY(),"Overdue",IF(M19-TODAY()&lt;=7,"Due Soon","On Track")))))</x:f>
      </x:c>
      <x:c r="R19" s="30" t="str"/>
      <x:c r="S19" s="30" t="str"/>
      <x:c r="T19" s="30" t="str"/>
    </x:row>
    <x:row r="20">
      <x:c r="A20" s="30" t="str"/>
      <x:c r="B20" s="30" t="str"/>
      <x:c r="C20" s="53" t="str"/>
      <x:c r="D20" s="30" t="str"/>
      <x:c r="E20" s="30" t="str"/>
      <x:c r="F20" s="30" t="str"/>
      <x:c r="G20" s="30" t="str"/>
      <x:c r="H20" s="30" t="str"/>
      <x:c r="I20" s="30" t="str"/>
      <x:c r="J20" s="30" t="str"/>
      <x:c r="K20" s="30" t="str"/>
      <x:c r="L20" s="30" t="str"/>
      <x:c r="M20" s="53" t="str"/>
      <x:c r="N20" s="30" t="str"/>
      <x:c r="O20" s="53" t="str"/>
      <x:c r="P20" s="30" t="str">
        <x:f>IF(A20&lt;&gt;"Actual Data","",IF(N20="Closed",IF(AND(C20&lt;&gt;"",O20&lt;&gt;""),O20-C20,""),IF(C20="","",TODAY()-C20)))</x:f>
      </x:c>
      <x:c r="Q20" s="30" t="str">
        <x:f>IF(A20&lt;&gt;"Actual Data","",IF(OR(N20="Closed",N20="No Action"),N20,IF(M20="","",IF(M20&lt;TODAY(),"Overdue",IF(M20-TODAY()&lt;=7,"Due Soon","On Track")))))</x:f>
      </x:c>
      <x:c r="R20" s="30" t="str"/>
      <x:c r="S20" s="30" t="str"/>
      <x:c r="T20" s="30" t="str"/>
    </x:row>
    <x:row r="21">
      <x:c r="A21" s="30" t="str"/>
      <x:c r="B21" s="30" t="str"/>
      <x:c r="C21" s="53" t="str"/>
      <x:c r="D21" s="30" t="str"/>
      <x:c r="E21" s="30" t="str"/>
      <x:c r="F21" s="30" t="str"/>
      <x:c r="G21" s="30" t="str"/>
      <x:c r="H21" s="30" t="str"/>
      <x:c r="I21" s="30" t="str"/>
      <x:c r="J21" s="30" t="str"/>
      <x:c r="K21" s="30" t="str"/>
      <x:c r="L21" s="30" t="str"/>
      <x:c r="M21" s="53" t="str"/>
      <x:c r="N21" s="30" t="str"/>
      <x:c r="O21" s="53" t="str"/>
      <x:c r="P21" s="30" t="str">
        <x:f>IF(A21&lt;&gt;"Actual Data","",IF(N21="Closed",IF(AND(C21&lt;&gt;"",O21&lt;&gt;""),O21-C21,""),IF(C21="","",TODAY()-C21)))</x:f>
      </x:c>
      <x:c r="Q21" s="30" t="str">
        <x:f>IF(A21&lt;&gt;"Actual Data","",IF(OR(N21="Closed",N21="No Action"),N21,IF(M21="","",IF(M21&lt;TODAY(),"Overdue",IF(M21-TODAY()&lt;=7,"Due Soon","On Track")))))</x:f>
      </x:c>
      <x:c r="R21" s="30" t="str"/>
      <x:c r="S21" s="30" t="str"/>
      <x:c r="T21" s="30" t="str"/>
    </x:row>
    <x:row r="22">
      <x:c r="A22" s="30" t="str"/>
      <x:c r="B22" s="30" t="str"/>
      <x:c r="C22" s="53" t="str"/>
      <x:c r="D22" s="30" t="str"/>
      <x:c r="E22" s="30" t="str"/>
      <x:c r="F22" s="30" t="str"/>
      <x:c r="G22" s="30" t="str"/>
      <x:c r="H22" s="30" t="str"/>
      <x:c r="I22" s="30" t="str"/>
      <x:c r="J22" s="30" t="str"/>
      <x:c r="K22" s="30" t="str"/>
      <x:c r="L22" s="30" t="str"/>
      <x:c r="M22" s="53" t="str"/>
      <x:c r="N22" s="30" t="str"/>
      <x:c r="O22" s="53" t="str"/>
      <x:c r="P22" s="30" t="str">
        <x:f>IF(A22&lt;&gt;"Actual Data","",IF(N22="Closed",IF(AND(C22&lt;&gt;"",O22&lt;&gt;""),O22-C22,""),IF(C22="","",TODAY()-C22)))</x:f>
      </x:c>
      <x:c r="Q22" s="30" t="str">
        <x:f>IF(A22&lt;&gt;"Actual Data","",IF(OR(N22="Closed",N22="No Action"),N22,IF(M22="","",IF(M22&lt;TODAY(),"Overdue",IF(M22-TODAY()&lt;=7,"Due Soon","On Track")))))</x:f>
      </x:c>
      <x:c r="R22" s="30" t="str"/>
      <x:c r="S22" s="30" t="str"/>
      <x:c r="T22" s="30" t="str"/>
    </x:row>
    <x:row r="23">
      <x:c r="A23" s="30" t="str"/>
      <x:c r="B23" s="30" t="str"/>
      <x:c r="C23" s="53" t="str"/>
      <x:c r="D23" s="30" t="str"/>
      <x:c r="E23" s="30" t="str"/>
      <x:c r="F23" s="30" t="str"/>
      <x:c r="G23" s="30" t="str"/>
      <x:c r="H23" s="30" t="str"/>
      <x:c r="I23" s="30" t="str"/>
      <x:c r="J23" s="30" t="str"/>
      <x:c r="K23" s="30" t="str"/>
      <x:c r="L23" s="30" t="str"/>
      <x:c r="M23" s="53" t="str"/>
      <x:c r="N23" s="30" t="str"/>
      <x:c r="O23" s="53" t="str"/>
      <x:c r="P23" s="30" t="str">
        <x:f>IF(A23&lt;&gt;"Actual Data","",IF(N23="Closed",IF(AND(C23&lt;&gt;"",O23&lt;&gt;""),O23-C23,""),IF(C23="","",TODAY()-C23)))</x:f>
      </x:c>
      <x:c r="Q23" s="30" t="str">
        <x:f>IF(A23&lt;&gt;"Actual Data","",IF(OR(N23="Closed",N23="No Action"),N23,IF(M23="","",IF(M23&lt;TODAY(),"Overdue",IF(M23-TODAY()&lt;=7,"Due Soon","On Track")))))</x:f>
      </x:c>
      <x:c r="R23" s="30" t="str"/>
      <x:c r="S23" s="30" t="str"/>
      <x:c r="T23" s="30" t="str"/>
    </x:row>
    <x:row r="24">
      <x:c r="A24" s="30" t="str"/>
      <x:c r="B24" s="30" t="str"/>
      <x:c r="C24" s="53" t="str"/>
      <x:c r="D24" s="30" t="str"/>
      <x:c r="E24" s="30" t="str"/>
      <x:c r="F24" s="30" t="str"/>
      <x:c r="G24" s="30" t="str"/>
      <x:c r="H24" s="30" t="str"/>
      <x:c r="I24" s="30" t="str"/>
      <x:c r="J24" s="30" t="str"/>
      <x:c r="K24" s="30" t="str"/>
      <x:c r="L24" s="30" t="str"/>
      <x:c r="M24" s="53" t="str"/>
      <x:c r="N24" s="30" t="str"/>
      <x:c r="O24" s="53" t="str"/>
      <x:c r="P24" s="30" t="str">
        <x:f>IF(A24&lt;&gt;"Actual Data","",IF(N24="Closed",IF(AND(C24&lt;&gt;"",O24&lt;&gt;""),O24-C24,""),IF(C24="","",TODAY()-C24)))</x:f>
      </x:c>
      <x:c r="Q24" s="30" t="str">
        <x:f>IF(A24&lt;&gt;"Actual Data","",IF(OR(N24="Closed",N24="No Action"),N24,IF(M24="","",IF(M24&lt;TODAY(),"Overdue",IF(M24-TODAY()&lt;=7,"Due Soon","On Track")))))</x:f>
      </x:c>
      <x:c r="R24" s="30" t="str"/>
      <x:c r="S24" s="30" t="str"/>
      <x:c r="T24" s="30" t="str"/>
    </x:row>
    <x:row r="25">
      <x:c r="A25" s="30" t="str"/>
      <x:c r="B25" s="30" t="str"/>
      <x:c r="C25" s="53" t="str"/>
      <x:c r="D25" s="30" t="str"/>
      <x:c r="E25" s="30" t="str"/>
      <x:c r="F25" s="30" t="str"/>
      <x:c r="G25" s="30" t="str"/>
      <x:c r="H25" s="30" t="str"/>
      <x:c r="I25" s="30" t="str"/>
      <x:c r="J25" s="30" t="str"/>
      <x:c r="K25" s="30" t="str"/>
      <x:c r="L25" s="30" t="str"/>
      <x:c r="M25" s="53" t="str"/>
      <x:c r="N25" s="30" t="str"/>
      <x:c r="O25" s="53" t="str"/>
      <x:c r="P25" s="30" t="str">
        <x:f>IF(A25&lt;&gt;"Actual Data","",IF(N25="Closed",IF(AND(C25&lt;&gt;"",O25&lt;&gt;""),O25-C25,""),IF(C25="","",TODAY()-C25)))</x:f>
      </x:c>
      <x:c r="Q25" s="30" t="str">
        <x:f>IF(A25&lt;&gt;"Actual Data","",IF(OR(N25="Closed",N25="No Action"),N25,IF(M25="","",IF(M25&lt;TODAY(),"Overdue",IF(M25-TODAY()&lt;=7,"Due Soon","On Track")))))</x:f>
      </x:c>
      <x:c r="R25" s="30" t="str"/>
      <x:c r="S25" s="30" t="str"/>
      <x:c r="T25" s="30" t="str"/>
    </x:row>
    <x:row r="26">
      <x:c r="A26" s="30" t="str"/>
      <x:c r="B26" s="30" t="str"/>
      <x:c r="C26" s="53" t="str"/>
      <x:c r="D26" s="30" t="str"/>
      <x:c r="E26" s="30" t="str"/>
      <x:c r="F26" s="30" t="str"/>
      <x:c r="G26" s="30" t="str"/>
      <x:c r="H26" s="30" t="str"/>
      <x:c r="I26" s="30" t="str"/>
      <x:c r="J26" s="30" t="str"/>
      <x:c r="K26" s="30" t="str"/>
      <x:c r="L26" s="30" t="str"/>
      <x:c r="M26" s="53" t="str"/>
      <x:c r="N26" s="30" t="str"/>
      <x:c r="O26" s="53" t="str"/>
      <x:c r="P26" s="30" t="str">
        <x:f>IF(A26&lt;&gt;"Actual Data","",IF(N26="Closed",IF(AND(C26&lt;&gt;"",O26&lt;&gt;""),O26-C26,""),IF(C26="","",TODAY()-C26)))</x:f>
      </x:c>
      <x:c r="Q26" s="30" t="str">
        <x:f>IF(A26&lt;&gt;"Actual Data","",IF(OR(N26="Closed",N26="No Action"),N26,IF(M26="","",IF(M26&lt;TODAY(),"Overdue",IF(M26-TODAY()&lt;=7,"Due Soon","On Track")))))</x:f>
      </x:c>
      <x:c r="R26" s="30" t="str"/>
      <x:c r="S26" s="30" t="str"/>
      <x:c r="T26" s="30" t="str"/>
    </x:row>
    <x:row r="27">
      <x:c r="A27" s="30" t="str"/>
      <x:c r="B27" s="30" t="str"/>
      <x:c r="C27" s="53" t="str"/>
      <x:c r="D27" s="30" t="str"/>
      <x:c r="E27" s="30" t="str"/>
      <x:c r="F27" s="30" t="str"/>
      <x:c r="G27" s="30" t="str"/>
      <x:c r="H27" s="30" t="str"/>
      <x:c r="I27" s="30" t="str"/>
      <x:c r="J27" s="30" t="str"/>
      <x:c r="K27" s="30" t="str"/>
      <x:c r="L27" s="30" t="str"/>
      <x:c r="M27" s="53" t="str"/>
      <x:c r="N27" s="30" t="str"/>
      <x:c r="O27" s="53" t="str"/>
      <x:c r="P27" s="30" t="str">
        <x:f>IF(A27&lt;&gt;"Actual Data","",IF(N27="Closed",IF(AND(C27&lt;&gt;"",O27&lt;&gt;""),O27-C27,""),IF(C27="","",TODAY()-C27)))</x:f>
      </x:c>
      <x:c r="Q27" s="30" t="str">
        <x:f>IF(A27&lt;&gt;"Actual Data","",IF(OR(N27="Closed",N27="No Action"),N27,IF(M27="","",IF(M27&lt;TODAY(),"Overdue",IF(M27-TODAY()&lt;=7,"Due Soon","On Track")))))</x:f>
      </x:c>
      <x:c r="R27" s="30" t="str"/>
      <x:c r="S27" s="30" t="str"/>
      <x:c r="T27" s="30" t="str"/>
    </x:row>
    <x:row r="28">
      <x:c r="A28" s="30" t="str"/>
      <x:c r="B28" s="30" t="str"/>
      <x:c r="C28" s="53" t="str"/>
      <x:c r="D28" s="30" t="str"/>
      <x:c r="E28" s="30" t="str"/>
      <x:c r="F28" s="30" t="str"/>
      <x:c r="G28" s="30" t="str"/>
      <x:c r="H28" s="30" t="str"/>
      <x:c r="I28" s="30" t="str"/>
      <x:c r="J28" s="30" t="str"/>
      <x:c r="K28" s="30" t="str"/>
      <x:c r="L28" s="30" t="str"/>
      <x:c r="M28" s="53" t="str"/>
      <x:c r="N28" s="30" t="str"/>
      <x:c r="O28" s="53" t="str"/>
      <x:c r="P28" s="30" t="str">
        <x:f>IF(A28&lt;&gt;"Actual Data","",IF(N28="Closed",IF(AND(C28&lt;&gt;"",O28&lt;&gt;""),O28-C28,""),IF(C28="","",TODAY()-C28)))</x:f>
      </x:c>
      <x:c r="Q28" s="30" t="str">
        <x:f>IF(A28&lt;&gt;"Actual Data","",IF(OR(N28="Closed",N28="No Action"),N28,IF(M28="","",IF(M28&lt;TODAY(),"Overdue",IF(M28-TODAY()&lt;=7,"Due Soon","On Track")))))</x:f>
      </x:c>
      <x:c r="R28" s="30" t="str"/>
      <x:c r="S28" s="30" t="str"/>
      <x:c r="T28" s="30" t="str"/>
    </x:row>
    <x:row r="29">
      <x:c r="A29" s="30" t="str"/>
      <x:c r="B29" s="30" t="str"/>
      <x:c r="C29" s="53" t="str"/>
      <x:c r="D29" s="30" t="str"/>
      <x:c r="E29" s="30" t="str"/>
      <x:c r="F29" s="30" t="str"/>
      <x:c r="G29" s="30" t="str"/>
      <x:c r="H29" s="30" t="str"/>
      <x:c r="I29" s="30" t="str"/>
      <x:c r="J29" s="30" t="str"/>
      <x:c r="K29" s="30" t="str"/>
      <x:c r="L29" s="30" t="str"/>
      <x:c r="M29" s="53" t="str"/>
      <x:c r="N29" s="30" t="str"/>
      <x:c r="O29" s="53" t="str"/>
      <x:c r="P29" s="30" t="str">
        <x:f>IF(A29&lt;&gt;"Actual Data","",IF(N29="Closed",IF(AND(C29&lt;&gt;"",O29&lt;&gt;""),O29-C29,""),IF(C29="","",TODAY()-C29)))</x:f>
      </x:c>
      <x:c r="Q29" s="30" t="str">
        <x:f>IF(A29&lt;&gt;"Actual Data","",IF(OR(N29="Closed",N29="No Action"),N29,IF(M29="","",IF(M29&lt;TODAY(),"Overdue",IF(M29-TODAY()&lt;=7,"Due Soon","On Track")))))</x:f>
      </x:c>
      <x:c r="R29" s="30" t="str"/>
      <x:c r="S29" s="30" t="str"/>
      <x:c r="T29" s="30" t="str"/>
    </x:row>
    <x:row r="30">
      <x:c r="A30" s="30" t="str"/>
      <x:c r="B30" s="30" t="str"/>
      <x:c r="C30" s="53" t="str"/>
      <x:c r="D30" s="30" t="str"/>
      <x:c r="E30" s="30" t="str"/>
      <x:c r="F30" s="30" t="str"/>
      <x:c r="G30" s="30" t="str"/>
      <x:c r="H30" s="30" t="str"/>
      <x:c r="I30" s="30" t="str"/>
      <x:c r="J30" s="30" t="str"/>
      <x:c r="K30" s="30" t="str"/>
      <x:c r="L30" s="30" t="str"/>
      <x:c r="M30" s="53" t="str"/>
      <x:c r="N30" s="30" t="str"/>
      <x:c r="O30" s="53" t="str"/>
      <x:c r="P30" s="30" t="str">
        <x:f>IF(A30&lt;&gt;"Actual Data","",IF(N30="Closed",IF(AND(C30&lt;&gt;"",O30&lt;&gt;""),O30-C30,""),IF(C30="","",TODAY()-C30)))</x:f>
      </x:c>
      <x:c r="Q30" s="30" t="str">
        <x:f>IF(A30&lt;&gt;"Actual Data","",IF(OR(N30="Closed",N30="No Action"),N30,IF(M30="","",IF(M30&lt;TODAY(),"Overdue",IF(M30-TODAY()&lt;=7,"Due Soon","On Track")))))</x:f>
      </x:c>
      <x:c r="R30" s="30" t="str"/>
      <x:c r="S30" s="30" t="str"/>
      <x:c r="T30" s="30" t="str"/>
    </x:row>
    <x:row r="31">
      <x:c r="A31" s="30" t="str"/>
      <x:c r="B31" s="30" t="str"/>
      <x:c r="C31" s="53" t="str"/>
      <x:c r="D31" s="30" t="str"/>
      <x:c r="E31" s="30" t="str"/>
      <x:c r="F31" s="30" t="str"/>
      <x:c r="G31" s="30" t="str"/>
      <x:c r="H31" s="30" t="str"/>
      <x:c r="I31" s="30" t="str"/>
      <x:c r="J31" s="30" t="str"/>
      <x:c r="K31" s="30" t="str"/>
      <x:c r="L31" s="30" t="str"/>
      <x:c r="M31" s="53" t="str"/>
      <x:c r="N31" s="30" t="str"/>
      <x:c r="O31" s="53" t="str"/>
      <x:c r="P31" s="30" t="str">
        <x:f>IF(A31&lt;&gt;"Actual Data","",IF(N31="Closed",IF(AND(C31&lt;&gt;"",O31&lt;&gt;""),O31-C31,""),IF(C31="","",TODAY()-C31)))</x:f>
      </x:c>
      <x:c r="Q31" s="30" t="str">
        <x:f>IF(A31&lt;&gt;"Actual Data","",IF(OR(N31="Closed",N31="No Action"),N31,IF(M31="","",IF(M31&lt;TODAY(),"Overdue",IF(M31-TODAY()&lt;=7,"Due Soon","On Track")))))</x:f>
      </x:c>
      <x:c r="R31" s="30" t="str"/>
      <x:c r="S31" s="30" t="str"/>
      <x:c r="T31" s="30" t="str"/>
    </x:row>
    <x:row r="32">
      <x:c r="A32" s="30" t="str"/>
      <x:c r="B32" s="30" t="str"/>
      <x:c r="C32" s="53" t="str"/>
      <x:c r="D32" s="30" t="str"/>
      <x:c r="E32" s="30" t="str"/>
      <x:c r="F32" s="30" t="str"/>
      <x:c r="G32" s="30" t="str"/>
      <x:c r="H32" s="30" t="str"/>
      <x:c r="I32" s="30" t="str"/>
      <x:c r="J32" s="30" t="str"/>
      <x:c r="K32" s="30" t="str"/>
      <x:c r="L32" s="30" t="str"/>
      <x:c r="M32" s="53" t="str"/>
      <x:c r="N32" s="30" t="str"/>
      <x:c r="O32" s="53" t="str"/>
      <x:c r="P32" s="30" t="str">
        <x:f>IF(A32&lt;&gt;"Actual Data","",IF(N32="Closed",IF(AND(C32&lt;&gt;"",O32&lt;&gt;""),O32-C32,""),IF(C32="","",TODAY()-C32)))</x:f>
      </x:c>
      <x:c r="Q32" s="30" t="str">
        <x:f>IF(A32&lt;&gt;"Actual Data","",IF(OR(N32="Closed",N32="No Action"),N32,IF(M32="","",IF(M32&lt;TODAY(),"Overdue",IF(M32-TODAY()&lt;=7,"Due Soon","On Track")))))</x:f>
      </x:c>
      <x:c r="R32" s="30" t="str"/>
      <x:c r="S32" s="30" t="str"/>
      <x:c r="T32" s="30" t="str"/>
    </x:row>
    <x:row r="33">
      <x:c r="A33" s="30" t="str"/>
      <x:c r="B33" s="30" t="str"/>
      <x:c r="C33" s="53" t="str"/>
      <x:c r="D33" s="30" t="str"/>
      <x:c r="E33" s="30" t="str"/>
      <x:c r="F33" s="30" t="str"/>
      <x:c r="G33" s="30" t="str"/>
      <x:c r="H33" s="30" t="str"/>
      <x:c r="I33" s="30" t="str"/>
      <x:c r="J33" s="30" t="str"/>
      <x:c r="K33" s="30" t="str"/>
      <x:c r="L33" s="30" t="str"/>
      <x:c r="M33" s="53" t="str"/>
      <x:c r="N33" s="30" t="str"/>
      <x:c r="O33" s="53" t="str"/>
      <x:c r="P33" s="30" t="str">
        <x:f>IF(A33&lt;&gt;"Actual Data","",IF(N33="Closed",IF(AND(C33&lt;&gt;"",O33&lt;&gt;""),O33-C33,""),IF(C33="","",TODAY()-C33)))</x:f>
      </x:c>
      <x:c r="Q33" s="30" t="str">
        <x:f>IF(A33&lt;&gt;"Actual Data","",IF(OR(N33="Closed",N33="No Action"),N33,IF(M33="","",IF(M33&lt;TODAY(),"Overdue",IF(M33-TODAY()&lt;=7,"Due Soon","On Track")))))</x:f>
      </x:c>
      <x:c r="R33" s="30" t="str"/>
      <x:c r="S33" s="30" t="str"/>
      <x:c r="T33" s="30" t="str"/>
    </x:row>
    <x:row r="34">
      <x:c r="A34" s="30" t="str"/>
      <x:c r="B34" s="30" t="str"/>
      <x:c r="C34" s="53" t="str"/>
      <x:c r="D34" s="30" t="str"/>
      <x:c r="E34" s="30" t="str"/>
      <x:c r="F34" s="30" t="str"/>
      <x:c r="G34" s="30" t="str"/>
      <x:c r="H34" s="30" t="str"/>
      <x:c r="I34" s="30" t="str"/>
      <x:c r="J34" s="30" t="str"/>
      <x:c r="K34" s="30" t="str"/>
      <x:c r="L34" s="30" t="str"/>
      <x:c r="M34" s="53" t="str"/>
      <x:c r="N34" s="30" t="str"/>
      <x:c r="O34" s="53" t="str"/>
      <x:c r="P34" s="30" t="str">
        <x:f>IF(A34&lt;&gt;"Actual Data","",IF(N34="Closed",IF(AND(C34&lt;&gt;"",O34&lt;&gt;""),O34-C34,""),IF(C34="","",TODAY()-C34)))</x:f>
      </x:c>
      <x:c r="Q34" s="30" t="str">
        <x:f>IF(A34&lt;&gt;"Actual Data","",IF(OR(N34="Closed",N34="No Action"),N34,IF(M34="","",IF(M34&lt;TODAY(),"Overdue",IF(M34-TODAY()&lt;=7,"Due Soon","On Track")))))</x:f>
      </x:c>
      <x:c r="R34" s="30" t="str"/>
      <x:c r="S34" s="30" t="str"/>
      <x:c r="T34" s="30" t="str"/>
    </x:row>
    <x:row r="35">
      <x:c r="A35" s="30" t="str"/>
      <x:c r="B35" s="30" t="str"/>
      <x:c r="C35" s="53" t="str"/>
      <x:c r="D35" s="30" t="str"/>
      <x:c r="E35" s="30" t="str"/>
      <x:c r="F35" s="30" t="str"/>
      <x:c r="G35" s="30" t="str"/>
      <x:c r="H35" s="30" t="str"/>
      <x:c r="I35" s="30" t="str"/>
      <x:c r="J35" s="30" t="str"/>
      <x:c r="K35" s="30" t="str"/>
      <x:c r="L35" s="30" t="str"/>
      <x:c r="M35" s="53" t="str"/>
      <x:c r="N35" s="30" t="str"/>
      <x:c r="O35" s="53" t="str"/>
      <x:c r="P35" s="30" t="str">
        <x:f>IF(A35&lt;&gt;"Actual Data","",IF(N35="Closed",IF(AND(C35&lt;&gt;"",O35&lt;&gt;""),O35-C35,""),IF(C35="","",TODAY()-C35)))</x:f>
      </x:c>
      <x:c r="Q35" s="30" t="str">
        <x:f>IF(A35&lt;&gt;"Actual Data","",IF(OR(N35="Closed",N35="No Action"),N35,IF(M35="","",IF(M35&lt;TODAY(),"Overdue",IF(M35-TODAY()&lt;=7,"Due Soon","On Track")))))</x:f>
      </x:c>
      <x:c r="R35" s="30" t="str"/>
      <x:c r="S35" s="30" t="str"/>
      <x:c r="T35" s="30" t="str"/>
    </x:row>
    <x:row r="36">
      <x:c r="A36" s="30" t="str"/>
      <x:c r="B36" s="30" t="str"/>
      <x:c r="C36" s="53" t="str"/>
      <x:c r="D36" s="30" t="str"/>
      <x:c r="E36" s="30" t="str"/>
      <x:c r="F36" s="30" t="str"/>
      <x:c r="G36" s="30" t="str"/>
      <x:c r="H36" s="30" t="str"/>
      <x:c r="I36" s="30" t="str"/>
      <x:c r="J36" s="30" t="str"/>
      <x:c r="K36" s="30" t="str"/>
      <x:c r="L36" s="30" t="str"/>
      <x:c r="M36" s="53" t="str"/>
      <x:c r="N36" s="30" t="str"/>
      <x:c r="O36" s="53" t="str"/>
      <x:c r="P36" s="30" t="str">
        <x:f>IF(A36&lt;&gt;"Actual Data","",IF(N36="Closed",IF(AND(C36&lt;&gt;"",O36&lt;&gt;""),O36-C36,""),IF(C36="","",TODAY()-C36)))</x:f>
      </x:c>
      <x:c r="Q36" s="30" t="str">
        <x:f>IF(A36&lt;&gt;"Actual Data","",IF(OR(N36="Closed",N36="No Action"),N36,IF(M36="","",IF(M36&lt;TODAY(),"Overdue",IF(M36-TODAY()&lt;=7,"Due Soon","On Track")))))</x:f>
      </x:c>
      <x:c r="R36" s="30" t="str"/>
      <x:c r="S36" s="30" t="str"/>
      <x:c r="T36" s="30" t="str"/>
    </x:row>
    <x:row r="37">
      <x:c r="A37" s="30" t="str"/>
      <x:c r="B37" s="30" t="str"/>
      <x:c r="C37" s="53" t="str"/>
      <x:c r="D37" s="30" t="str"/>
      <x:c r="E37" s="30" t="str"/>
      <x:c r="F37" s="30" t="str"/>
      <x:c r="G37" s="30" t="str"/>
      <x:c r="H37" s="30" t="str"/>
      <x:c r="I37" s="30" t="str"/>
      <x:c r="J37" s="30" t="str"/>
      <x:c r="K37" s="30" t="str"/>
      <x:c r="L37" s="30" t="str"/>
      <x:c r="M37" s="53" t="str"/>
      <x:c r="N37" s="30" t="str"/>
      <x:c r="O37" s="53" t="str"/>
      <x:c r="P37" s="30" t="str">
        <x:f>IF(A37&lt;&gt;"Actual Data","",IF(N37="Closed",IF(AND(C37&lt;&gt;"",O37&lt;&gt;""),O37-C37,""),IF(C37="","",TODAY()-C37)))</x:f>
      </x:c>
      <x:c r="Q37" s="30" t="str">
        <x:f>IF(A37&lt;&gt;"Actual Data","",IF(OR(N37="Closed",N37="No Action"),N37,IF(M37="","",IF(M37&lt;TODAY(),"Overdue",IF(M37-TODAY()&lt;=7,"Due Soon","On Track")))))</x:f>
      </x:c>
      <x:c r="R37" s="30" t="str"/>
      <x:c r="S37" s="30" t="str"/>
      <x:c r="T37" s="30" t="str"/>
    </x:row>
    <x:row r="38">
      <x:c r="A38" s="30" t="str"/>
      <x:c r="B38" s="30" t="str"/>
      <x:c r="C38" s="53" t="str"/>
      <x:c r="D38" s="30" t="str"/>
      <x:c r="E38" s="30" t="str"/>
      <x:c r="F38" s="30" t="str"/>
      <x:c r="G38" s="30" t="str"/>
      <x:c r="H38" s="30" t="str"/>
      <x:c r="I38" s="30" t="str"/>
      <x:c r="J38" s="30" t="str"/>
      <x:c r="K38" s="30" t="str"/>
      <x:c r="L38" s="30" t="str"/>
      <x:c r="M38" s="53" t="str"/>
      <x:c r="N38" s="30" t="str"/>
      <x:c r="O38" s="53" t="str"/>
      <x:c r="P38" s="30" t="str">
        <x:f>IF(A38&lt;&gt;"Actual Data","",IF(N38="Closed",IF(AND(C38&lt;&gt;"",O38&lt;&gt;""),O38-C38,""),IF(C38="","",TODAY()-C38)))</x:f>
      </x:c>
      <x:c r="Q38" s="30" t="str">
        <x:f>IF(A38&lt;&gt;"Actual Data","",IF(OR(N38="Closed",N38="No Action"),N38,IF(M38="","",IF(M38&lt;TODAY(),"Overdue",IF(M38-TODAY()&lt;=7,"Due Soon","On Track")))))</x:f>
      </x:c>
      <x:c r="R38" s="30" t="str"/>
      <x:c r="S38" s="30" t="str"/>
      <x:c r="T38" s="30" t="str"/>
    </x:row>
    <x:row r="39">
      <x:c r="A39" s="30" t="str"/>
      <x:c r="B39" s="30" t="str"/>
      <x:c r="C39" s="53" t="str"/>
      <x:c r="D39" s="30" t="str"/>
      <x:c r="E39" s="30" t="str"/>
      <x:c r="F39" s="30" t="str"/>
      <x:c r="G39" s="30" t="str"/>
      <x:c r="H39" s="30" t="str"/>
      <x:c r="I39" s="30" t="str"/>
      <x:c r="J39" s="30" t="str"/>
      <x:c r="K39" s="30" t="str"/>
      <x:c r="L39" s="30" t="str"/>
      <x:c r="M39" s="53" t="str"/>
      <x:c r="N39" s="30" t="str"/>
      <x:c r="O39" s="53" t="str"/>
      <x:c r="P39" s="30" t="str">
        <x:f>IF(A39&lt;&gt;"Actual Data","",IF(N39="Closed",IF(AND(C39&lt;&gt;"",O39&lt;&gt;""),O39-C39,""),IF(C39="","",TODAY()-C39)))</x:f>
      </x:c>
      <x:c r="Q39" s="30" t="str">
        <x:f>IF(A39&lt;&gt;"Actual Data","",IF(OR(N39="Closed",N39="No Action"),N39,IF(M39="","",IF(M39&lt;TODAY(),"Overdue",IF(M39-TODAY()&lt;=7,"Due Soon","On Track")))))</x:f>
      </x:c>
      <x:c r="R39" s="30" t="str"/>
      <x:c r="S39" s="30" t="str"/>
      <x:c r="T39" s="30" t="str"/>
    </x:row>
    <x:row r="40">
      <x:c r="A40" s="30" t="str"/>
      <x:c r="B40" s="30" t="str"/>
      <x:c r="C40" s="53" t="str"/>
      <x:c r="D40" s="30" t="str"/>
      <x:c r="E40" s="30" t="str"/>
      <x:c r="F40" s="30" t="str"/>
      <x:c r="G40" s="30" t="str"/>
      <x:c r="H40" s="30" t="str"/>
      <x:c r="I40" s="30" t="str"/>
      <x:c r="J40" s="30" t="str"/>
      <x:c r="K40" s="30" t="str"/>
      <x:c r="L40" s="30" t="str"/>
      <x:c r="M40" s="53" t="str"/>
      <x:c r="N40" s="30" t="str"/>
      <x:c r="O40" s="53" t="str"/>
      <x:c r="P40" s="30" t="str">
        <x:f>IF(A40&lt;&gt;"Actual Data","",IF(N40="Closed",IF(AND(C40&lt;&gt;"",O40&lt;&gt;""),O40-C40,""),IF(C40="","",TODAY()-C40)))</x:f>
      </x:c>
      <x:c r="Q40" s="30" t="str">
        <x:f>IF(A40&lt;&gt;"Actual Data","",IF(OR(N40="Closed",N40="No Action"),N40,IF(M40="","",IF(M40&lt;TODAY(),"Overdue",IF(M40-TODAY()&lt;=7,"Due Soon","On Track")))))</x:f>
      </x:c>
      <x:c r="R40" s="30" t="str"/>
      <x:c r="S40" s="30" t="str"/>
      <x:c r="T40" s="30" t="str"/>
    </x:row>
    <x:row r="41">
      <x:c r="A41" s="30" t="str"/>
      <x:c r="B41" s="30" t="str"/>
      <x:c r="C41" s="53" t="str"/>
      <x:c r="D41" s="30" t="str"/>
      <x:c r="E41" s="30" t="str"/>
      <x:c r="F41" s="30" t="str"/>
      <x:c r="G41" s="30" t="str"/>
      <x:c r="H41" s="30" t="str"/>
      <x:c r="I41" s="30" t="str"/>
      <x:c r="J41" s="30" t="str"/>
      <x:c r="K41" s="30" t="str"/>
      <x:c r="L41" s="30" t="str"/>
      <x:c r="M41" s="53" t="str"/>
      <x:c r="N41" s="30" t="str"/>
      <x:c r="O41" s="53" t="str"/>
      <x:c r="P41" s="30" t="str">
        <x:f>IF(A41&lt;&gt;"Actual Data","",IF(N41="Closed",IF(AND(C41&lt;&gt;"",O41&lt;&gt;""),O41-C41,""),IF(C41="","",TODAY()-C41)))</x:f>
      </x:c>
      <x:c r="Q41" s="30" t="str">
        <x:f>IF(A41&lt;&gt;"Actual Data","",IF(OR(N41="Closed",N41="No Action"),N41,IF(M41="","",IF(M41&lt;TODAY(),"Overdue",IF(M41-TODAY()&lt;=7,"Due Soon","On Track")))))</x:f>
      </x:c>
      <x:c r="R41" s="30" t="str"/>
      <x:c r="S41" s="30" t="str"/>
      <x:c r="T41" s="30" t="str"/>
    </x:row>
    <x:row r="42">
      <x:c r="A42" s="30" t="str"/>
      <x:c r="B42" s="30" t="str"/>
      <x:c r="C42" s="53" t="str"/>
      <x:c r="D42" s="30" t="str"/>
      <x:c r="E42" s="30" t="str"/>
      <x:c r="F42" s="30" t="str"/>
      <x:c r="G42" s="30" t="str"/>
      <x:c r="H42" s="30" t="str"/>
      <x:c r="I42" s="30" t="str"/>
      <x:c r="J42" s="30" t="str"/>
      <x:c r="K42" s="30" t="str"/>
      <x:c r="L42" s="30" t="str"/>
      <x:c r="M42" s="53" t="str"/>
      <x:c r="N42" s="30" t="str"/>
      <x:c r="O42" s="53" t="str"/>
      <x:c r="P42" s="30" t="str">
        <x:f>IF(A42&lt;&gt;"Actual Data","",IF(N42="Closed",IF(AND(C42&lt;&gt;"",O42&lt;&gt;""),O42-C42,""),IF(C42="","",TODAY()-C42)))</x:f>
      </x:c>
      <x:c r="Q42" s="30" t="str">
        <x:f>IF(A42&lt;&gt;"Actual Data","",IF(OR(N42="Closed",N42="No Action"),N42,IF(M42="","",IF(M42&lt;TODAY(),"Overdue",IF(M42-TODAY()&lt;=7,"Due Soon","On Track")))))</x:f>
      </x:c>
      <x:c r="R42" s="30" t="str"/>
      <x:c r="S42" s="30" t="str"/>
      <x:c r="T42" s="30" t="str"/>
    </x:row>
    <x:row r="43">
      <x:c r="A43" s="30" t="str"/>
      <x:c r="B43" s="30" t="str"/>
      <x:c r="C43" s="53" t="str"/>
      <x:c r="D43" s="30" t="str"/>
      <x:c r="E43" s="30" t="str"/>
      <x:c r="F43" s="30" t="str"/>
      <x:c r="G43" s="30" t="str"/>
      <x:c r="H43" s="30" t="str"/>
      <x:c r="I43" s="30" t="str"/>
      <x:c r="J43" s="30" t="str"/>
      <x:c r="K43" s="30" t="str"/>
      <x:c r="L43" s="30" t="str"/>
      <x:c r="M43" s="53" t="str"/>
      <x:c r="N43" s="30" t="str"/>
      <x:c r="O43" s="53" t="str"/>
      <x:c r="P43" s="30" t="str">
        <x:f>IF(A43&lt;&gt;"Actual Data","",IF(N43="Closed",IF(AND(C43&lt;&gt;"",O43&lt;&gt;""),O43-C43,""),IF(C43="","",TODAY()-C43)))</x:f>
      </x:c>
      <x:c r="Q43" s="30" t="str">
        <x:f>IF(A43&lt;&gt;"Actual Data","",IF(OR(N43="Closed",N43="No Action"),N43,IF(M43="","",IF(M43&lt;TODAY(),"Overdue",IF(M43-TODAY()&lt;=7,"Due Soon","On Track")))))</x:f>
      </x:c>
      <x:c r="R43" s="30" t="str"/>
      <x:c r="S43" s="30" t="str"/>
      <x:c r="T43" s="30" t="str"/>
    </x:row>
    <x:row r="44">
      <x:c r="A44" s="30" t="str"/>
      <x:c r="B44" s="30" t="str"/>
      <x:c r="C44" s="53" t="str"/>
      <x:c r="D44" s="30" t="str"/>
      <x:c r="E44" s="30" t="str"/>
      <x:c r="F44" s="30" t="str"/>
      <x:c r="G44" s="30" t="str"/>
      <x:c r="H44" s="30" t="str"/>
      <x:c r="I44" s="30" t="str"/>
      <x:c r="J44" s="30" t="str"/>
      <x:c r="K44" s="30" t="str"/>
      <x:c r="L44" s="30" t="str"/>
      <x:c r="M44" s="53" t="str"/>
      <x:c r="N44" s="30" t="str"/>
      <x:c r="O44" s="53" t="str"/>
      <x:c r="P44" s="30" t="str">
        <x:f>IF(A44&lt;&gt;"Actual Data","",IF(N44="Closed",IF(AND(C44&lt;&gt;"",O44&lt;&gt;""),O44-C44,""),IF(C44="","",TODAY()-C44)))</x:f>
      </x:c>
      <x:c r="Q44" s="30" t="str">
        <x:f>IF(A44&lt;&gt;"Actual Data","",IF(OR(N44="Closed",N44="No Action"),N44,IF(M44="","",IF(M44&lt;TODAY(),"Overdue",IF(M44-TODAY()&lt;=7,"Due Soon","On Track")))))</x:f>
      </x:c>
      <x:c r="R44" s="30" t="str"/>
      <x:c r="S44" s="30" t="str"/>
      <x:c r="T44" s="30" t="str"/>
    </x:row>
    <x:row r="45">
      <x:c r="A45" s="30" t="str"/>
      <x:c r="B45" s="30" t="str"/>
      <x:c r="C45" s="53" t="str"/>
      <x:c r="D45" s="30" t="str"/>
      <x:c r="E45" s="30" t="str"/>
      <x:c r="F45" s="30" t="str"/>
      <x:c r="G45" s="30" t="str"/>
      <x:c r="H45" s="30" t="str"/>
      <x:c r="I45" s="30" t="str"/>
      <x:c r="J45" s="30" t="str"/>
      <x:c r="K45" s="30" t="str"/>
      <x:c r="L45" s="30" t="str"/>
      <x:c r="M45" s="53" t="str"/>
      <x:c r="N45" s="30" t="str"/>
      <x:c r="O45" s="53" t="str"/>
      <x:c r="P45" s="30" t="str">
        <x:f>IF(A45&lt;&gt;"Actual Data","",IF(N45="Closed",IF(AND(C45&lt;&gt;"",O45&lt;&gt;""),O45-C45,""),IF(C45="","",TODAY()-C45)))</x:f>
      </x:c>
      <x:c r="Q45" s="30" t="str">
        <x:f>IF(A45&lt;&gt;"Actual Data","",IF(OR(N45="Closed",N45="No Action"),N45,IF(M45="","",IF(M45&lt;TODAY(),"Overdue",IF(M45-TODAY()&lt;=7,"Due Soon","On Track")))))</x:f>
      </x:c>
      <x:c r="R45" s="30" t="str"/>
      <x:c r="S45" s="30" t="str"/>
      <x:c r="T45" s="30" t="str"/>
    </x:row>
    <x:row r="46">
      <x:c r="A46" s="30" t="str"/>
      <x:c r="B46" s="30" t="str"/>
      <x:c r="C46" s="53" t="str"/>
      <x:c r="D46" s="30" t="str"/>
      <x:c r="E46" s="30" t="str"/>
      <x:c r="F46" s="30" t="str"/>
      <x:c r="G46" s="30" t="str"/>
      <x:c r="H46" s="30" t="str"/>
      <x:c r="I46" s="30" t="str"/>
      <x:c r="J46" s="30" t="str"/>
      <x:c r="K46" s="30" t="str"/>
      <x:c r="L46" s="30" t="str"/>
      <x:c r="M46" s="53" t="str"/>
      <x:c r="N46" s="30" t="str"/>
      <x:c r="O46" s="53" t="str"/>
      <x:c r="P46" s="30" t="str">
        <x:f>IF(A46&lt;&gt;"Actual Data","",IF(N46="Closed",IF(AND(C46&lt;&gt;"",O46&lt;&gt;""),O46-C46,""),IF(C46="","",TODAY()-C46)))</x:f>
      </x:c>
      <x:c r="Q46" s="30" t="str">
        <x:f>IF(A46&lt;&gt;"Actual Data","",IF(OR(N46="Closed",N46="No Action"),N46,IF(M46="","",IF(M46&lt;TODAY(),"Overdue",IF(M46-TODAY()&lt;=7,"Due Soon","On Track")))))</x:f>
      </x:c>
      <x:c r="R46" s="30" t="str"/>
      <x:c r="S46" s="30" t="str"/>
      <x:c r="T46" s="30" t="str"/>
    </x:row>
    <x:row r="47">
      <x:c r="A47" s="30" t="str"/>
      <x:c r="B47" s="30" t="str"/>
      <x:c r="C47" s="53" t="str"/>
      <x:c r="D47" s="30" t="str"/>
      <x:c r="E47" s="30" t="str"/>
      <x:c r="F47" s="30" t="str"/>
      <x:c r="G47" s="30" t="str"/>
      <x:c r="H47" s="30" t="str"/>
      <x:c r="I47" s="30" t="str"/>
      <x:c r="J47" s="30" t="str"/>
      <x:c r="K47" s="30" t="str"/>
      <x:c r="L47" s="30" t="str"/>
      <x:c r="M47" s="53" t="str"/>
      <x:c r="N47" s="30" t="str"/>
      <x:c r="O47" s="53" t="str"/>
      <x:c r="P47" s="30" t="str">
        <x:f>IF(A47&lt;&gt;"Actual Data","",IF(N47="Closed",IF(AND(C47&lt;&gt;"",O47&lt;&gt;""),O47-C47,""),IF(C47="","",TODAY()-C47)))</x:f>
      </x:c>
      <x:c r="Q47" s="30" t="str">
        <x:f>IF(A47&lt;&gt;"Actual Data","",IF(OR(N47="Closed",N47="No Action"),N47,IF(M47="","",IF(M47&lt;TODAY(),"Overdue",IF(M47-TODAY()&lt;=7,"Due Soon","On Track")))))</x:f>
      </x:c>
      <x:c r="R47" s="30" t="str"/>
      <x:c r="S47" s="30" t="str"/>
      <x:c r="T47" s="30" t="str"/>
    </x:row>
    <x:row r="48">
      <x:c r="A48" s="30" t="str"/>
      <x:c r="B48" s="30" t="str"/>
      <x:c r="C48" s="53" t="str"/>
      <x:c r="D48" s="30" t="str"/>
      <x:c r="E48" s="30" t="str"/>
      <x:c r="F48" s="30" t="str"/>
      <x:c r="G48" s="30" t="str"/>
      <x:c r="H48" s="30" t="str"/>
      <x:c r="I48" s="30" t="str"/>
      <x:c r="J48" s="30" t="str"/>
      <x:c r="K48" s="30" t="str"/>
      <x:c r="L48" s="30" t="str"/>
      <x:c r="M48" s="53" t="str"/>
      <x:c r="N48" s="30" t="str"/>
      <x:c r="O48" s="53" t="str"/>
      <x:c r="P48" s="30" t="str">
        <x:f>IF(A48&lt;&gt;"Actual Data","",IF(N48="Closed",IF(AND(C48&lt;&gt;"",O48&lt;&gt;""),O48-C48,""),IF(C48="","",TODAY()-C48)))</x:f>
      </x:c>
      <x:c r="Q48" s="30" t="str">
        <x:f>IF(A48&lt;&gt;"Actual Data","",IF(OR(N48="Closed",N48="No Action"),N48,IF(M48="","",IF(M48&lt;TODAY(),"Overdue",IF(M48-TODAY()&lt;=7,"Due Soon","On Track")))))</x:f>
      </x:c>
      <x:c r="R48" s="30" t="str"/>
      <x:c r="S48" s="30" t="str"/>
      <x:c r="T48" s="30" t="str"/>
    </x:row>
    <x:row r="49">
      <x:c r="A49" s="30" t="str"/>
      <x:c r="B49" s="30" t="str"/>
      <x:c r="C49" s="53" t="str"/>
      <x:c r="D49" s="30" t="str"/>
      <x:c r="E49" s="30" t="str"/>
      <x:c r="F49" s="30" t="str"/>
      <x:c r="G49" s="30" t="str"/>
      <x:c r="H49" s="30" t="str"/>
      <x:c r="I49" s="30" t="str"/>
      <x:c r="J49" s="30" t="str"/>
      <x:c r="K49" s="30" t="str"/>
      <x:c r="L49" s="30" t="str"/>
      <x:c r="M49" s="53" t="str"/>
      <x:c r="N49" s="30" t="str"/>
      <x:c r="O49" s="53" t="str"/>
      <x:c r="P49" s="30" t="str">
        <x:f>IF(A49&lt;&gt;"Actual Data","",IF(N49="Closed",IF(AND(C49&lt;&gt;"",O49&lt;&gt;""),O49-C49,""),IF(C49="","",TODAY()-C49)))</x:f>
      </x:c>
      <x:c r="Q49" s="30" t="str">
        <x:f>IF(A49&lt;&gt;"Actual Data","",IF(OR(N49="Closed",N49="No Action"),N49,IF(M49="","",IF(M49&lt;TODAY(),"Overdue",IF(M49-TODAY()&lt;=7,"Due Soon","On Track")))))</x:f>
      </x:c>
      <x:c r="R49" s="30" t="str"/>
      <x:c r="S49" s="30" t="str"/>
      <x:c r="T49" s="30" t="str"/>
    </x:row>
    <x:row r="50">
      <x:c r="A50" s="30" t="str"/>
      <x:c r="B50" s="30" t="str"/>
      <x:c r="C50" s="53" t="str"/>
      <x:c r="D50" s="30" t="str"/>
      <x:c r="E50" s="30" t="str"/>
      <x:c r="F50" s="30" t="str"/>
      <x:c r="G50" s="30" t="str"/>
      <x:c r="H50" s="30" t="str"/>
      <x:c r="I50" s="30" t="str"/>
      <x:c r="J50" s="30" t="str"/>
      <x:c r="K50" s="30" t="str"/>
      <x:c r="L50" s="30" t="str"/>
      <x:c r="M50" s="53" t="str"/>
      <x:c r="N50" s="30" t="str"/>
      <x:c r="O50" s="53" t="str"/>
      <x:c r="P50" s="30" t="str">
        <x:f>IF(A50&lt;&gt;"Actual Data","",IF(N50="Closed",IF(AND(C50&lt;&gt;"",O50&lt;&gt;""),O50-C50,""),IF(C50="","",TODAY()-C50)))</x:f>
      </x:c>
      <x:c r="Q50" s="30" t="str">
        <x:f>IF(A50&lt;&gt;"Actual Data","",IF(OR(N50="Closed",N50="No Action"),N50,IF(M50="","",IF(M50&lt;TODAY(),"Overdue",IF(M50-TODAY()&lt;=7,"Due Soon","On Track")))))</x:f>
      </x:c>
      <x:c r="R50" s="30" t="str"/>
      <x:c r="S50" s="30" t="str"/>
      <x:c r="T50" s="30" t="str"/>
    </x:row>
    <x:row r="51">
      <x:c r="A51" s="30" t="str"/>
      <x:c r="B51" s="30" t="str"/>
      <x:c r="C51" s="53" t="str"/>
      <x:c r="D51" s="30" t="str"/>
      <x:c r="E51" s="30" t="str"/>
      <x:c r="F51" s="30" t="str"/>
      <x:c r="G51" s="30" t="str"/>
      <x:c r="H51" s="30" t="str"/>
      <x:c r="I51" s="30" t="str"/>
      <x:c r="J51" s="30" t="str"/>
      <x:c r="K51" s="30" t="str"/>
      <x:c r="L51" s="30" t="str"/>
      <x:c r="M51" s="53" t="str"/>
      <x:c r="N51" s="30" t="str"/>
      <x:c r="O51" s="53" t="str"/>
      <x:c r="P51" s="30" t="str">
        <x:f>IF(A51&lt;&gt;"Actual Data","",IF(N51="Closed",IF(AND(C51&lt;&gt;"",O51&lt;&gt;""),O51-C51,""),IF(C51="","",TODAY()-C51)))</x:f>
      </x:c>
      <x:c r="Q51" s="30" t="str">
        <x:f>IF(A51&lt;&gt;"Actual Data","",IF(OR(N51="Closed",N51="No Action"),N51,IF(M51="","",IF(M51&lt;TODAY(),"Overdue",IF(M51-TODAY()&lt;=7,"Due Soon","On Track")))))</x:f>
      </x:c>
      <x:c r="R51" s="30" t="str"/>
      <x:c r="S51" s="30" t="str"/>
      <x:c r="T51" s="30" t="str"/>
    </x:row>
    <x:row r="52">
      <x:c r="A52" s="30" t="str"/>
      <x:c r="B52" s="30" t="str"/>
      <x:c r="C52" s="53" t="str"/>
      <x:c r="D52" s="30" t="str"/>
      <x:c r="E52" s="30" t="str"/>
      <x:c r="F52" s="30" t="str"/>
      <x:c r="G52" s="30" t="str"/>
      <x:c r="H52" s="30" t="str"/>
      <x:c r="I52" s="30" t="str"/>
      <x:c r="J52" s="30" t="str"/>
      <x:c r="K52" s="30" t="str"/>
      <x:c r="L52" s="30" t="str"/>
      <x:c r="M52" s="53" t="str"/>
      <x:c r="N52" s="30" t="str"/>
      <x:c r="O52" s="53" t="str"/>
      <x:c r="P52" s="30" t="str">
        <x:f>IF(A52&lt;&gt;"Actual Data","",IF(N52="Closed",IF(AND(C52&lt;&gt;"",O52&lt;&gt;""),O52-C52,""),IF(C52="","",TODAY()-C52)))</x:f>
      </x:c>
      <x:c r="Q52" s="30" t="str">
        <x:f>IF(A52&lt;&gt;"Actual Data","",IF(OR(N52="Closed",N52="No Action"),N52,IF(M52="","",IF(M52&lt;TODAY(),"Overdue",IF(M52-TODAY()&lt;=7,"Due Soon","On Track")))))</x:f>
      </x:c>
      <x:c r="R52" s="30" t="str"/>
      <x:c r="S52" s="30" t="str"/>
      <x:c r="T52" s="30" t="str"/>
    </x:row>
    <x:row r="53">
      <x:c r="A53" s="30" t="str"/>
      <x:c r="B53" s="30" t="str"/>
      <x:c r="C53" s="53" t="str"/>
      <x:c r="D53" s="30" t="str"/>
      <x:c r="E53" s="30" t="str"/>
      <x:c r="F53" s="30" t="str"/>
      <x:c r="G53" s="30" t="str"/>
      <x:c r="H53" s="30" t="str"/>
      <x:c r="I53" s="30" t="str"/>
      <x:c r="J53" s="30" t="str"/>
      <x:c r="K53" s="30" t="str"/>
      <x:c r="L53" s="30" t="str"/>
      <x:c r="M53" s="53" t="str"/>
      <x:c r="N53" s="30" t="str"/>
      <x:c r="O53" s="53" t="str"/>
      <x:c r="P53" s="30" t="str">
        <x:f>IF(A53&lt;&gt;"Actual Data","",IF(N53="Closed",IF(AND(C53&lt;&gt;"",O53&lt;&gt;""),O53-C53,""),IF(C53="","",TODAY()-C53)))</x:f>
      </x:c>
      <x:c r="Q53" s="30" t="str">
        <x:f>IF(A53&lt;&gt;"Actual Data","",IF(OR(N53="Closed",N53="No Action"),N53,IF(M53="","",IF(M53&lt;TODAY(),"Overdue",IF(M53-TODAY()&lt;=7,"Due Soon","On Track")))))</x:f>
      </x:c>
      <x:c r="R53" s="30" t="str"/>
      <x:c r="S53" s="30" t="str"/>
      <x:c r="T53" s="30" t="str"/>
    </x:row>
    <x:row r="54">
      <x:c r="A54" s="30" t="str"/>
      <x:c r="B54" s="30" t="str"/>
      <x:c r="C54" s="53" t="str"/>
      <x:c r="D54" s="30" t="str"/>
      <x:c r="E54" s="30" t="str"/>
      <x:c r="F54" s="30" t="str"/>
      <x:c r="G54" s="30" t="str"/>
      <x:c r="H54" s="30" t="str"/>
      <x:c r="I54" s="30" t="str"/>
      <x:c r="J54" s="30" t="str"/>
      <x:c r="K54" s="30" t="str"/>
      <x:c r="L54" s="30" t="str"/>
      <x:c r="M54" s="53" t="str"/>
      <x:c r="N54" s="30" t="str"/>
      <x:c r="O54" s="53" t="str"/>
      <x:c r="P54" s="30" t="str">
        <x:f>IF(A54&lt;&gt;"Actual Data","",IF(N54="Closed",IF(AND(C54&lt;&gt;"",O54&lt;&gt;""),O54-C54,""),IF(C54="","",TODAY()-C54)))</x:f>
      </x:c>
      <x:c r="Q54" s="30" t="str">
        <x:f>IF(A54&lt;&gt;"Actual Data","",IF(OR(N54="Closed",N54="No Action"),N54,IF(M54="","",IF(M54&lt;TODAY(),"Overdue",IF(M54-TODAY()&lt;=7,"Due Soon","On Track")))))</x:f>
      </x:c>
      <x:c r="R54" s="30" t="str"/>
      <x:c r="S54" s="30" t="str"/>
      <x:c r="T54" s="30" t="str"/>
    </x:row>
    <x:row r="55">
      <x:c r="A55" s="30" t="str"/>
      <x:c r="B55" s="30" t="str"/>
      <x:c r="C55" s="53" t="str"/>
      <x:c r="D55" s="30" t="str"/>
      <x:c r="E55" s="30" t="str"/>
      <x:c r="F55" s="30" t="str"/>
      <x:c r="G55" s="30" t="str"/>
      <x:c r="H55" s="30" t="str"/>
      <x:c r="I55" s="30" t="str"/>
      <x:c r="J55" s="30" t="str"/>
      <x:c r="K55" s="30" t="str"/>
      <x:c r="L55" s="30" t="str"/>
      <x:c r="M55" s="53" t="str"/>
      <x:c r="N55" s="30" t="str"/>
      <x:c r="O55" s="53" t="str"/>
      <x:c r="P55" s="30" t="str">
        <x:f>IF(A55&lt;&gt;"Actual Data","",IF(N55="Closed",IF(AND(C55&lt;&gt;"",O55&lt;&gt;""),O55-C55,""),IF(C55="","",TODAY()-C55)))</x:f>
      </x:c>
      <x:c r="Q55" s="30" t="str">
        <x:f>IF(A55&lt;&gt;"Actual Data","",IF(OR(N55="Closed",N55="No Action"),N55,IF(M55="","",IF(M55&lt;TODAY(),"Overdue",IF(M55-TODAY()&lt;=7,"Due Soon","On Track")))))</x:f>
      </x:c>
      <x:c r="R55" s="30" t="str"/>
      <x:c r="S55" s="30" t="str"/>
      <x:c r="T55" s="30" t="str"/>
    </x:row>
    <x:row r="56">
      <x:c r="A56" s="30" t="str"/>
      <x:c r="B56" s="30" t="str"/>
      <x:c r="C56" s="53" t="str"/>
      <x:c r="D56" s="30" t="str"/>
      <x:c r="E56" s="30" t="str"/>
      <x:c r="F56" s="30" t="str"/>
      <x:c r="G56" s="30" t="str"/>
      <x:c r="H56" s="30" t="str"/>
      <x:c r="I56" s="30" t="str"/>
      <x:c r="J56" s="30" t="str"/>
      <x:c r="K56" s="30" t="str"/>
      <x:c r="L56" s="30" t="str"/>
      <x:c r="M56" s="53" t="str"/>
      <x:c r="N56" s="30" t="str"/>
      <x:c r="O56" s="53" t="str"/>
      <x:c r="P56" s="30" t="str">
        <x:f>IF(A56&lt;&gt;"Actual Data","",IF(N56="Closed",IF(AND(C56&lt;&gt;"",O56&lt;&gt;""),O56-C56,""),IF(C56="","",TODAY()-C56)))</x:f>
      </x:c>
      <x:c r="Q56" s="30" t="str">
        <x:f>IF(A56&lt;&gt;"Actual Data","",IF(OR(N56="Closed",N56="No Action"),N56,IF(M56="","",IF(M56&lt;TODAY(),"Overdue",IF(M56-TODAY()&lt;=7,"Due Soon","On Track")))))</x:f>
      </x:c>
      <x:c r="R56" s="30" t="str"/>
      <x:c r="S56" s="30" t="str"/>
      <x:c r="T56" s="30" t="str"/>
    </x:row>
    <x:row r="57">
      <x:c r="A57" s="30" t="str"/>
      <x:c r="B57" s="30" t="str"/>
      <x:c r="C57" s="53" t="str"/>
      <x:c r="D57" s="30" t="str"/>
      <x:c r="E57" s="30" t="str"/>
      <x:c r="F57" s="30" t="str"/>
      <x:c r="G57" s="30" t="str"/>
      <x:c r="H57" s="30" t="str"/>
      <x:c r="I57" s="30" t="str"/>
      <x:c r="J57" s="30" t="str"/>
      <x:c r="K57" s="30" t="str"/>
      <x:c r="L57" s="30" t="str"/>
      <x:c r="M57" s="53" t="str"/>
      <x:c r="N57" s="30" t="str"/>
      <x:c r="O57" s="53" t="str"/>
      <x:c r="P57" s="30" t="str">
        <x:f>IF(A57&lt;&gt;"Actual Data","",IF(N57="Closed",IF(AND(C57&lt;&gt;"",O57&lt;&gt;""),O57-C57,""),IF(C57="","",TODAY()-C57)))</x:f>
      </x:c>
      <x:c r="Q57" s="30" t="str">
        <x:f>IF(A57&lt;&gt;"Actual Data","",IF(OR(N57="Closed",N57="No Action"),N57,IF(M57="","",IF(M57&lt;TODAY(),"Overdue",IF(M57-TODAY()&lt;=7,"Due Soon","On Track")))))</x:f>
      </x:c>
      <x:c r="R57" s="30" t="str"/>
      <x:c r="S57" s="30" t="str"/>
      <x:c r="T57" s="30" t="str"/>
    </x:row>
    <x:row r="58">
      <x:c r="A58" s="30" t="str"/>
      <x:c r="B58" s="30" t="str"/>
      <x:c r="C58" s="53" t="str"/>
      <x:c r="D58" s="30" t="str"/>
      <x:c r="E58" s="30" t="str"/>
      <x:c r="F58" s="30" t="str"/>
      <x:c r="G58" s="30" t="str"/>
      <x:c r="H58" s="30" t="str"/>
      <x:c r="I58" s="30" t="str"/>
      <x:c r="J58" s="30" t="str"/>
      <x:c r="K58" s="30" t="str"/>
      <x:c r="L58" s="30" t="str"/>
      <x:c r="M58" s="53" t="str"/>
      <x:c r="N58" s="30" t="str"/>
      <x:c r="O58" s="53" t="str"/>
      <x:c r="P58" s="30" t="str">
        <x:f>IF(A58&lt;&gt;"Actual Data","",IF(N58="Closed",IF(AND(C58&lt;&gt;"",O58&lt;&gt;""),O58-C58,""),IF(C58="","",TODAY()-C58)))</x:f>
      </x:c>
      <x:c r="Q58" s="30" t="str">
        <x:f>IF(A58&lt;&gt;"Actual Data","",IF(OR(N58="Closed",N58="No Action"),N58,IF(M58="","",IF(M58&lt;TODAY(),"Overdue",IF(M58-TODAY()&lt;=7,"Due Soon","On Track")))))</x:f>
      </x:c>
      <x:c r="R58" s="30" t="str"/>
      <x:c r="S58" s="30" t="str"/>
      <x:c r="T58" s="30" t="str"/>
    </x:row>
    <x:row r="59">
      <x:c r="A59" s="30" t="str"/>
      <x:c r="B59" s="30" t="str"/>
      <x:c r="C59" s="53" t="str"/>
      <x:c r="D59" s="30" t="str"/>
      <x:c r="E59" s="30" t="str"/>
      <x:c r="F59" s="30" t="str"/>
      <x:c r="G59" s="30" t="str"/>
      <x:c r="H59" s="30" t="str"/>
      <x:c r="I59" s="30" t="str"/>
      <x:c r="J59" s="30" t="str"/>
      <x:c r="K59" s="30" t="str"/>
      <x:c r="L59" s="30" t="str"/>
      <x:c r="M59" s="53" t="str"/>
      <x:c r="N59" s="30" t="str"/>
      <x:c r="O59" s="53" t="str"/>
      <x:c r="P59" s="30" t="str">
        <x:f>IF(A59&lt;&gt;"Actual Data","",IF(N59="Closed",IF(AND(C59&lt;&gt;"",O59&lt;&gt;""),O59-C59,""),IF(C59="","",TODAY()-C59)))</x:f>
      </x:c>
      <x:c r="Q59" s="30" t="str">
        <x:f>IF(A59&lt;&gt;"Actual Data","",IF(OR(N59="Closed",N59="No Action"),N59,IF(M59="","",IF(M59&lt;TODAY(),"Overdue",IF(M59-TODAY()&lt;=7,"Due Soon","On Track")))))</x:f>
      </x:c>
      <x:c r="R59" s="30" t="str"/>
      <x:c r="S59" s="30" t="str"/>
      <x:c r="T59" s="30" t="str"/>
    </x:row>
    <x:row r="60">
      <x:c r="A60" s="30" t="str"/>
      <x:c r="B60" s="30" t="str"/>
      <x:c r="C60" s="53" t="str"/>
      <x:c r="D60" s="30" t="str"/>
      <x:c r="E60" s="30" t="str"/>
      <x:c r="F60" s="30" t="str"/>
      <x:c r="G60" s="30" t="str"/>
      <x:c r="H60" s="30" t="str"/>
      <x:c r="I60" s="30" t="str"/>
      <x:c r="J60" s="30" t="str"/>
      <x:c r="K60" s="30" t="str"/>
      <x:c r="L60" s="30" t="str"/>
      <x:c r="M60" s="53" t="str"/>
      <x:c r="N60" s="30" t="str"/>
      <x:c r="O60" s="53" t="str"/>
      <x:c r="P60" s="30" t="str">
        <x:f>IF(A60&lt;&gt;"Actual Data","",IF(N60="Closed",IF(AND(C60&lt;&gt;"",O60&lt;&gt;""),O60-C60,""),IF(C60="","",TODAY()-C60)))</x:f>
      </x:c>
      <x:c r="Q60" s="30" t="str">
        <x:f>IF(A60&lt;&gt;"Actual Data","",IF(OR(N60="Closed",N60="No Action"),N60,IF(M60="","",IF(M60&lt;TODAY(),"Overdue",IF(M60-TODAY()&lt;=7,"Due Soon","On Track")))))</x:f>
      </x:c>
      <x:c r="R60" s="30" t="str"/>
      <x:c r="S60" s="30" t="str"/>
      <x:c r="T60" s="30" t="str"/>
    </x:row>
    <x:row r="61">
      <x:c r="A61" s="30" t="str"/>
      <x:c r="B61" s="30" t="str"/>
      <x:c r="C61" s="53" t="str"/>
      <x:c r="D61" s="30" t="str"/>
      <x:c r="E61" s="30" t="str"/>
      <x:c r="F61" s="30" t="str"/>
      <x:c r="G61" s="30" t="str"/>
      <x:c r="H61" s="30" t="str"/>
      <x:c r="I61" s="30" t="str"/>
      <x:c r="J61" s="30" t="str"/>
      <x:c r="K61" s="30" t="str"/>
      <x:c r="L61" s="30" t="str"/>
      <x:c r="M61" s="53" t="str"/>
      <x:c r="N61" s="30" t="str"/>
      <x:c r="O61" s="53" t="str"/>
      <x:c r="P61" s="30" t="str">
        <x:f>IF(A61&lt;&gt;"Actual Data","",IF(N61="Closed",IF(AND(C61&lt;&gt;"",O61&lt;&gt;""),O61-C61,""),IF(C61="","",TODAY()-C61)))</x:f>
      </x:c>
      <x:c r="Q61" s="30" t="str">
        <x:f>IF(A61&lt;&gt;"Actual Data","",IF(OR(N61="Closed",N61="No Action"),N61,IF(M61="","",IF(M61&lt;TODAY(),"Overdue",IF(M61-TODAY()&lt;=7,"Due Soon","On Track")))))</x:f>
      </x:c>
      <x:c r="R61" s="30" t="str"/>
      <x:c r="S61" s="30" t="str"/>
      <x:c r="T61" s="30" t="str"/>
    </x:row>
    <x:row r="62">
      <x:c r="A62" s="30" t="str"/>
      <x:c r="B62" s="30" t="str"/>
      <x:c r="C62" s="53" t="str"/>
      <x:c r="D62" s="30" t="str"/>
      <x:c r="E62" s="30" t="str"/>
      <x:c r="F62" s="30" t="str"/>
      <x:c r="G62" s="30" t="str"/>
      <x:c r="H62" s="30" t="str"/>
      <x:c r="I62" s="30" t="str"/>
      <x:c r="J62" s="30" t="str"/>
      <x:c r="K62" s="30" t="str"/>
      <x:c r="L62" s="30" t="str"/>
      <x:c r="M62" s="53" t="str"/>
      <x:c r="N62" s="30" t="str"/>
      <x:c r="O62" s="53" t="str"/>
      <x:c r="P62" s="30" t="str">
        <x:f>IF(A62&lt;&gt;"Actual Data","",IF(N62="Closed",IF(AND(C62&lt;&gt;"",O62&lt;&gt;""),O62-C62,""),IF(C62="","",TODAY()-C62)))</x:f>
      </x:c>
      <x:c r="Q62" s="30" t="str">
        <x:f>IF(A62&lt;&gt;"Actual Data","",IF(OR(N62="Closed",N62="No Action"),N62,IF(M62="","",IF(M62&lt;TODAY(),"Overdue",IF(M62-TODAY()&lt;=7,"Due Soon","On Track")))))</x:f>
      </x:c>
      <x:c r="R62" s="30" t="str"/>
      <x:c r="S62" s="30" t="str"/>
      <x:c r="T62" s="30" t="str"/>
    </x:row>
    <x:row r="63">
      <x:c r="A63" s="30" t="str"/>
      <x:c r="B63" s="30" t="str"/>
      <x:c r="C63" s="53" t="str"/>
      <x:c r="D63" s="30" t="str"/>
      <x:c r="E63" s="30" t="str"/>
      <x:c r="F63" s="30" t="str"/>
      <x:c r="G63" s="30" t="str"/>
      <x:c r="H63" s="30" t="str"/>
      <x:c r="I63" s="30" t="str"/>
      <x:c r="J63" s="30" t="str"/>
      <x:c r="K63" s="30" t="str"/>
      <x:c r="L63" s="30" t="str"/>
      <x:c r="M63" s="53" t="str"/>
      <x:c r="N63" s="30" t="str"/>
      <x:c r="O63" s="53" t="str"/>
      <x:c r="P63" s="30" t="str">
        <x:f>IF(A63&lt;&gt;"Actual Data","",IF(N63="Closed",IF(AND(C63&lt;&gt;"",O63&lt;&gt;""),O63-C63,""),IF(C63="","",TODAY()-C63)))</x:f>
      </x:c>
      <x:c r="Q63" s="30" t="str">
        <x:f>IF(A63&lt;&gt;"Actual Data","",IF(OR(N63="Closed",N63="No Action"),N63,IF(M63="","",IF(M63&lt;TODAY(),"Overdue",IF(M63-TODAY()&lt;=7,"Due Soon","On Track")))))</x:f>
      </x:c>
      <x:c r="R63" s="30" t="str"/>
      <x:c r="S63" s="30" t="str"/>
      <x:c r="T63" s="30" t="str"/>
    </x:row>
    <x:row r="64">
      <x:c r="A64" s="30" t="str"/>
      <x:c r="B64" s="30" t="str"/>
      <x:c r="C64" s="53" t="str"/>
      <x:c r="D64" s="30" t="str"/>
      <x:c r="E64" s="30" t="str"/>
      <x:c r="F64" s="30" t="str"/>
      <x:c r="G64" s="30" t="str"/>
      <x:c r="H64" s="30" t="str"/>
      <x:c r="I64" s="30" t="str"/>
      <x:c r="J64" s="30" t="str"/>
      <x:c r="K64" s="30" t="str"/>
      <x:c r="L64" s="30" t="str"/>
      <x:c r="M64" s="53" t="str"/>
      <x:c r="N64" s="30" t="str"/>
      <x:c r="O64" s="53" t="str"/>
      <x:c r="P64" s="30" t="str">
        <x:f>IF(A64&lt;&gt;"Actual Data","",IF(N64="Closed",IF(AND(C64&lt;&gt;"",O64&lt;&gt;""),O64-C64,""),IF(C64="","",TODAY()-C64)))</x:f>
      </x:c>
      <x:c r="Q64" s="30" t="str">
        <x:f>IF(A64&lt;&gt;"Actual Data","",IF(OR(N64="Closed",N64="No Action"),N64,IF(M64="","",IF(M64&lt;TODAY(),"Overdue",IF(M64-TODAY()&lt;=7,"Due Soon","On Track")))))</x:f>
      </x:c>
      <x:c r="R64" s="30" t="str"/>
      <x:c r="S64" s="30" t="str"/>
      <x:c r="T64" s="30" t="str"/>
    </x:row>
    <x:row r="65">
      <x:c r="A65" s="30" t="str"/>
      <x:c r="B65" s="30" t="str"/>
      <x:c r="C65" s="53" t="str"/>
      <x:c r="D65" s="30" t="str"/>
      <x:c r="E65" s="30" t="str"/>
      <x:c r="F65" s="30" t="str"/>
      <x:c r="G65" s="30" t="str"/>
      <x:c r="H65" s="30" t="str"/>
      <x:c r="I65" s="30" t="str"/>
      <x:c r="J65" s="30" t="str"/>
      <x:c r="K65" s="30" t="str"/>
      <x:c r="L65" s="30" t="str"/>
      <x:c r="M65" s="53" t="str"/>
      <x:c r="N65" s="30" t="str"/>
      <x:c r="O65" s="53" t="str"/>
      <x:c r="P65" s="30" t="str">
        <x:f>IF(A65&lt;&gt;"Actual Data","",IF(N65="Closed",IF(AND(C65&lt;&gt;"",O65&lt;&gt;""),O65-C65,""),IF(C65="","",TODAY()-C65)))</x:f>
      </x:c>
      <x:c r="Q65" s="30" t="str">
        <x:f>IF(A65&lt;&gt;"Actual Data","",IF(OR(N65="Closed",N65="No Action"),N65,IF(M65="","",IF(M65&lt;TODAY(),"Overdue",IF(M65-TODAY()&lt;=7,"Due Soon","On Track")))))</x:f>
      </x:c>
      <x:c r="R65" s="30" t="str"/>
      <x:c r="S65" s="30" t="str"/>
      <x:c r="T65" s="30" t="str"/>
    </x:row>
    <x:row r="66">
      <x:c r="A66" s="30" t="str"/>
      <x:c r="B66" s="30" t="str"/>
      <x:c r="C66" s="53" t="str"/>
      <x:c r="D66" s="30" t="str"/>
      <x:c r="E66" s="30" t="str"/>
      <x:c r="F66" s="30" t="str"/>
      <x:c r="G66" s="30" t="str"/>
      <x:c r="H66" s="30" t="str"/>
      <x:c r="I66" s="30" t="str"/>
      <x:c r="J66" s="30" t="str"/>
      <x:c r="K66" s="30" t="str"/>
      <x:c r="L66" s="30" t="str"/>
      <x:c r="M66" s="53" t="str"/>
      <x:c r="N66" s="30" t="str"/>
      <x:c r="O66" s="53" t="str"/>
      <x:c r="P66" s="30" t="str">
        <x:f>IF(A66&lt;&gt;"Actual Data","",IF(N66="Closed",IF(AND(C66&lt;&gt;"",O66&lt;&gt;""),O66-C66,""),IF(C66="","",TODAY()-C66)))</x:f>
      </x:c>
      <x:c r="Q66" s="30" t="str">
        <x:f>IF(A66&lt;&gt;"Actual Data","",IF(OR(N66="Closed",N66="No Action"),N66,IF(M66="","",IF(M66&lt;TODAY(),"Overdue",IF(M66-TODAY()&lt;=7,"Due Soon","On Track")))))</x:f>
      </x:c>
      <x:c r="R66" s="30" t="str"/>
      <x:c r="S66" s="30" t="str"/>
      <x:c r="T66" s="30" t="str"/>
    </x:row>
    <x:row r="67">
      <x:c r="A67" s="30" t="str"/>
      <x:c r="B67" s="30" t="str"/>
      <x:c r="C67" s="53" t="str"/>
      <x:c r="D67" s="30" t="str"/>
      <x:c r="E67" s="30" t="str"/>
      <x:c r="F67" s="30" t="str"/>
      <x:c r="G67" s="30" t="str"/>
      <x:c r="H67" s="30" t="str"/>
      <x:c r="I67" s="30" t="str"/>
      <x:c r="J67" s="30" t="str"/>
      <x:c r="K67" s="30" t="str"/>
      <x:c r="L67" s="30" t="str"/>
      <x:c r="M67" s="53" t="str"/>
      <x:c r="N67" s="30" t="str"/>
      <x:c r="O67" s="53" t="str"/>
      <x:c r="P67" s="30" t="str">
        <x:f>IF(A67&lt;&gt;"Actual Data","",IF(N67="Closed",IF(AND(C67&lt;&gt;"",O67&lt;&gt;""),O67-C67,""),IF(C67="","",TODAY()-C67)))</x:f>
      </x:c>
      <x:c r="Q67" s="30" t="str">
        <x:f>IF(A67&lt;&gt;"Actual Data","",IF(OR(N67="Closed",N67="No Action"),N67,IF(M67="","",IF(M67&lt;TODAY(),"Overdue",IF(M67-TODAY()&lt;=7,"Due Soon","On Track")))))</x:f>
      </x:c>
      <x:c r="R67" s="30" t="str"/>
      <x:c r="S67" s="30" t="str"/>
      <x:c r="T67" s="30" t="str"/>
    </x:row>
    <x:row r="68">
      <x:c r="A68" s="30" t="str"/>
      <x:c r="B68" s="30" t="str"/>
      <x:c r="C68" s="53" t="str"/>
      <x:c r="D68" s="30" t="str"/>
      <x:c r="E68" s="30" t="str"/>
      <x:c r="F68" s="30" t="str"/>
      <x:c r="G68" s="30" t="str"/>
      <x:c r="H68" s="30" t="str"/>
      <x:c r="I68" s="30" t="str"/>
      <x:c r="J68" s="30" t="str"/>
      <x:c r="K68" s="30" t="str"/>
      <x:c r="L68" s="30" t="str"/>
      <x:c r="M68" s="53" t="str"/>
      <x:c r="N68" s="30" t="str"/>
      <x:c r="O68" s="53" t="str"/>
      <x:c r="P68" s="30" t="str">
        <x:f>IF(A68&lt;&gt;"Actual Data","",IF(N68="Closed",IF(AND(C68&lt;&gt;"",O68&lt;&gt;""),O68-C68,""),IF(C68="","",TODAY()-C68)))</x:f>
      </x:c>
      <x:c r="Q68" s="30" t="str">
        <x:f>IF(A68&lt;&gt;"Actual Data","",IF(OR(N68="Closed",N68="No Action"),N68,IF(M68="","",IF(M68&lt;TODAY(),"Overdue",IF(M68-TODAY()&lt;=7,"Due Soon","On Track")))))</x:f>
      </x:c>
      <x:c r="R68" s="30" t="str"/>
      <x:c r="S68" s="30" t="str"/>
      <x:c r="T68" s="30" t="str"/>
    </x:row>
    <x:row r="69">
      <x:c r="A69" s="30" t="str"/>
      <x:c r="B69" s="30" t="str"/>
      <x:c r="C69" s="53" t="str"/>
      <x:c r="D69" s="30" t="str"/>
      <x:c r="E69" s="30" t="str"/>
      <x:c r="F69" s="30" t="str"/>
      <x:c r="G69" s="30" t="str"/>
      <x:c r="H69" s="30" t="str"/>
      <x:c r="I69" s="30" t="str"/>
      <x:c r="J69" s="30" t="str"/>
      <x:c r="K69" s="30" t="str"/>
      <x:c r="L69" s="30" t="str"/>
      <x:c r="M69" s="53" t="str"/>
      <x:c r="N69" s="30" t="str"/>
      <x:c r="O69" s="53" t="str"/>
      <x:c r="P69" s="30" t="str">
        <x:f>IF(A69&lt;&gt;"Actual Data","",IF(N69="Closed",IF(AND(C69&lt;&gt;"",O69&lt;&gt;""),O69-C69,""),IF(C69="","",TODAY()-C69)))</x:f>
      </x:c>
      <x:c r="Q69" s="30" t="str">
        <x:f>IF(A69&lt;&gt;"Actual Data","",IF(OR(N69="Closed",N69="No Action"),N69,IF(M69="","",IF(M69&lt;TODAY(),"Overdue",IF(M69-TODAY()&lt;=7,"Due Soon","On Track")))))</x:f>
      </x:c>
      <x:c r="R69" s="30" t="str"/>
      <x:c r="S69" s="30" t="str"/>
      <x:c r="T69" s="30" t="str"/>
    </x:row>
    <x:row r="70">
      <x:c r="A70" s="30" t="str"/>
      <x:c r="B70" s="30" t="str"/>
      <x:c r="C70" s="53" t="str"/>
      <x:c r="D70" s="30" t="str"/>
      <x:c r="E70" s="30" t="str"/>
      <x:c r="F70" s="30" t="str"/>
      <x:c r="G70" s="30" t="str"/>
      <x:c r="H70" s="30" t="str"/>
      <x:c r="I70" s="30" t="str"/>
      <x:c r="J70" s="30" t="str"/>
      <x:c r="K70" s="30" t="str"/>
      <x:c r="L70" s="30" t="str"/>
      <x:c r="M70" s="53" t="str"/>
      <x:c r="N70" s="30" t="str"/>
      <x:c r="O70" s="53" t="str"/>
      <x:c r="P70" s="30" t="str">
        <x:f>IF(A70&lt;&gt;"Actual Data","",IF(N70="Closed",IF(AND(C70&lt;&gt;"",O70&lt;&gt;""),O70-C70,""),IF(C70="","",TODAY()-C70)))</x:f>
      </x:c>
      <x:c r="Q70" s="30" t="str">
        <x:f>IF(A70&lt;&gt;"Actual Data","",IF(OR(N70="Closed",N70="No Action"),N70,IF(M70="","",IF(M70&lt;TODAY(),"Overdue",IF(M70-TODAY()&lt;=7,"Due Soon","On Track")))))</x:f>
      </x:c>
      <x:c r="R70" s="30" t="str"/>
      <x:c r="S70" s="30" t="str"/>
      <x:c r="T70" s="30" t="str"/>
    </x:row>
    <x:row r="71">
      <x:c r="A71" s="30" t="str"/>
      <x:c r="B71" s="30" t="str"/>
      <x:c r="C71" s="53" t="str"/>
      <x:c r="D71" s="30" t="str"/>
      <x:c r="E71" s="30" t="str"/>
      <x:c r="F71" s="30" t="str"/>
      <x:c r="G71" s="30" t="str"/>
      <x:c r="H71" s="30" t="str"/>
      <x:c r="I71" s="30" t="str"/>
      <x:c r="J71" s="30" t="str"/>
      <x:c r="K71" s="30" t="str"/>
      <x:c r="L71" s="30" t="str"/>
      <x:c r="M71" s="53" t="str"/>
      <x:c r="N71" s="30" t="str"/>
      <x:c r="O71" s="53" t="str"/>
      <x:c r="P71" s="30" t="str">
        <x:f>IF(A71&lt;&gt;"Actual Data","",IF(N71="Closed",IF(AND(C71&lt;&gt;"",O71&lt;&gt;""),O71-C71,""),IF(C71="","",TODAY()-C71)))</x:f>
      </x:c>
      <x:c r="Q71" s="30" t="str">
        <x:f>IF(A71&lt;&gt;"Actual Data","",IF(OR(N71="Closed",N71="No Action"),N71,IF(M71="","",IF(M71&lt;TODAY(),"Overdue",IF(M71-TODAY()&lt;=7,"Due Soon","On Track")))))</x:f>
      </x:c>
      <x:c r="R71" s="30" t="str"/>
      <x:c r="S71" s="30" t="str"/>
      <x:c r="T71" s="30" t="str"/>
    </x:row>
    <x:row r="72">
      <x:c r="A72" s="30" t="str"/>
      <x:c r="B72" s="30" t="str"/>
      <x:c r="C72" s="53" t="str"/>
      <x:c r="D72" s="30" t="str"/>
      <x:c r="E72" s="30" t="str"/>
      <x:c r="F72" s="30" t="str"/>
      <x:c r="G72" s="30" t="str"/>
      <x:c r="H72" s="30" t="str"/>
      <x:c r="I72" s="30" t="str"/>
      <x:c r="J72" s="30" t="str"/>
      <x:c r="K72" s="30" t="str"/>
      <x:c r="L72" s="30" t="str"/>
      <x:c r="M72" s="53" t="str"/>
      <x:c r="N72" s="30" t="str"/>
      <x:c r="O72" s="53" t="str"/>
      <x:c r="P72" s="30" t="str">
        <x:f>IF(A72&lt;&gt;"Actual Data","",IF(N72="Closed",IF(AND(C72&lt;&gt;"",O72&lt;&gt;""),O72-C72,""),IF(C72="","",TODAY()-C72)))</x:f>
      </x:c>
      <x:c r="Q72" s="30" t="str">
        <x:f>IF(A72&lt;&gt;"Actual Data","",IF(OR(N72="Closed",N72="No Action"),N72,IF(M72="","",IF(M72&lt;TODAY(),"Overdue",IF(M72-TODAY()&lt;=7,"Due Soon","On Track")))))</x:f>
      </x:c>
      <x:c r="R72" s="30" t="str"/>
      <x:c r="S72" s="30" t="str"/>
      <x:c r="T72" s="30" t="str"/>
    </x:row>
    <x:row r="73">
      <x:c r="A73" s="30" t="str"/>
      <x:c r="B73" s="30" t="str"/>
      <x:c r="C73" s="53" t="str"/>
      <x:c r="D73" s="30" t="str"/>
      <x:c r="E73" s="30" t="str"/>
      <x:c r="F73" s="30" t="str"/>
      <x:c r="G73" s="30" t="str"/>
      <x:c r="H73" s="30" t="str"/>
      <x:c r="I73" s="30" t="str"/>
      <x:c r="J73" s="30" t="str"/>
      <x:c r="K73" s="30" t="str"/>
      <x:c r="L73" s="30" t="str"/>
      <x:c r="M73" s="53" t="str"/>
      <x:c r="N73" s="30" t="str"/>
      <x:c r="O73" s="53" t="str"/>
      <x:c r="P73" s="30" t="str">
        <x:f>IF(A73&lt;&gt;"Actual Data","",IF(N73="Closed",IF(AND(C73&lt;&gt;"",O73&lt;&gt;""),O73-C73,""),IF(C73="","",TODAY()-C73)))</x:f>
      </x:c>
      <x:c r="Q73" s="30" t="str">
        <x:f>IF(A73&lt;&gt;"Actual Data","",IF(OR(N73="Closed",N73="No Action"),N73,IF(M73="","",IF(M73&lt;TODAY(),"Overdue",IF(M73-TODAY()&lt;=7,"Due Soon","On Track")))))</x:f>
      </x:c>
      <x:c r="R73" s="30" t="str"/>
      <x:c r="S73" s="30" t="str"/>
      <x:c r="T73" s="30" t="str"/>
    </x:row>
    <x:row r="74">
      <x:c r="A74" s="30" t="str"/>
      <x:c r="B74" s="30" t="str"/>
      <x:c r="C74" s="53" t="str"/>
      <x:c r="D74" s="30" t="str"/>
      <x:c r="E74" s="30" t="str"/>
      <x:c r="F74" s="30" t="str"/>
      <x:c r="G74" s="30" t="str"/>
      <x:c r="H74" s="30" t="str"/>
      <x:c r="I74" s="30" t="str"/>
      <x:c r="J74" s="30" t="str"/>
      <x:c r="K74" s="30" t="str"/>
      <x:c r="L74" s="30" t="str"/>
      <x:c r="M74" s="53" t="str"/>
      <x:c r="N74" s="30" t="str"/>
      <x:c r="O74" s="53" t="str"/>
      <x:c r="P74" s="30" t="str">
        <x:f>IF(A74&lt;&gt;"Actual Data","",IF(N74="Closed",IF(AND(C74&lt;&gt;"",O74&lt;&gt;""),O74-C74,""),IF(C74="","",TODAY()-C74)))</x:f>
      </x:c>
      <x:c r="Q74" s="30" t="str">
        <x:f>IF(A74&lt;&gt;"Actual Data","",IF(OR(N74="Closed",N74="No Action"),N74,IF(M74="","",IF(M74&lt;TODAY(),"Overdue",IF(M74-TODAY()&lt;=7,"Due Soon","On Track")))))</x:f>
      </x:c>
      <x:c r="R74" s="30" t="str"/>
      <x:c r="S74" s="30" t="str"/>
      <x:c r="T74" s="30" t="str"/>
    </x:row>
    <x:row r="75">
      <x:c r="A75" s="30" t="str"/>
      <x:c r="B75" s="30" t="str"/>
      <x:c r="C75" s="53" t="str"/>
      <x:c r="D75" s="30" t="str"/>
      <x:c r="E75" s="30" t="str"/>
      <x:c r="F75" s="30" t="str"/>
      <x:c r="G75" s="30" t="str"/>
      <x:c r="H75" s="30" t="str"/>
      <x:c r="I75" s="30" t="str"/>
      <x:c r="J75" s="30" t="str"/>
      <x:c r="K75" s="30" t="str"/>
      <x:c r="L75" s="30" t="str"/>
      <x:c r="M75" s="53" t="str"/>
      <x:c r="N75" s="30" t="str"/>
      <x:c r="O75" s="53" t="str"/>
      <x:c r="P75" s="30" t="str">
        <x:f>IF(A75&lt;&gt;"Actual Data","",IF(N75="Closed",IF(AND(C75&lt;&gt;"",O75&lt;&gt;""),O75-C75,""),IF(C75="","",TODAY()-C75)))</x:f>
      </x:c>
      <x:c r="Q75" s="30" t="str">
        <x:f>IF(A75&lt;&gt;"Actual Data","",IF(OR(N75="Closed",N75="No Action"),N75,IF(M75="","",IF(M75&lt;TODAY(),"Overdue",IF(M75-TODAY()&lt;=7,"Due Soon","On Track")))))</x:f>
      </x:c>
      <x:c r="R75" s="30" t="str"/>
      <x:c r="S75" s="30" t="str"/>
      <x:c r="T75" s="30" t="str"/>
    </x:row>
    <x:row r="76">
      <x:c r="A76" s="30" t="str"/>
      <x:c r="B76" s="30" t="str"/>
      <x:c r="C76" s="53" t="str"/>
      <x:c r="D76" s="30" t="str"/>
      <x:c r="E76" s="30" t="str"/>
      <x:c r="F76" s="30" t="str"/>
      <x:c r="G76" s="30" t="str"/>
      <x:c r="H76" s="30" t="str"/>
      <x:c r="I76" s="30" t="str"/>
      <x:c r="J76" s="30" t="str"/>
      <x:c r="K76" s="30" t="str"/>
      <x:c r="L76" s="30" t="str"/>
      <x:c r="M76" s="53" t="str"/>
      <x:c r="N76" s="30" t="str"/>
      <x:c r="O76" s="53" t="str"/>
      <x:c r="P76" s="30" t="str">
        <x:f>IF(A76&lt;&gt;"Actual Data","",IF(N76="Closed",IF(AND(C76&lt;&gt;"",O76&lt;&gt;""),O76-C76,""),IF(C76="","",TODAY()-C76)))</x:f>
      </x:c>
      <x:c r="Q76" s="30" t="str">
        <x:f>IF(A76&lt;&gt;"Actual Data","",IF(OR(N76="Closed",N76="No Action"),N76,IF(M76="","",IF(M76&lt;TODAY(),"Overdue",IF(M76-TODAY()&lt;=7,"Due Soon","On Track")))))</x:f>
      </x:c>
      <x:c r="R76" s="30" t="str"/>
      <x:c r="S76" s="30" t="str"/>
      <x:c r="T76" s="30" t="str"/>
    </x:row>
    <x:row r="77">
      <x:c r="A77" s="30" t="str"/>
      <x:c r="B77" s="30" t="str"/>
      <x:c r="C77" s="53" t="str"/>
      <x:c r="D77" s="30" t="str"/>
      <x:c r="E77" s="30" t="str"/>
      <x:c r="F77" s="30" t="str"/>
      <x:c r="G77" s="30" t="str"/>
      <x:c r="H77" s="30" t="str"/>
      <x:c r="I77" s="30" t="str"/>
      <x:c r="J77" s="30" t="str"/>
      <x:c r="K77" s="30" t="str"/>
      <x:c r="L77" s="30" t="str"/>
      <x:c r="M77" s="53" t="str"/>
      <x:c r="N77" s="30" t="str"/>
      <x:c r="O77" s="53" t="str"/>
      <x:c r="P77" s="30" t="str">
        <x:f>IF(A77&lt;&gt;"Actual Data","",IF(N77="Closed",IF(AND(C77&lt;&gt;"",O77&lt;&gt;""),O77-C77,""),IF(C77="","",TODAY()-C77)))</x:f>
      </x:c>
      <x:c r="Q77" s="30" t="str">
        <x:f>IF(A77&lt;&gt;"Actual Data","",IF(OR(N77="Closed",N77="No Action"),N77,IF(M77="","",IF(M77&lt;TODAY(),"Overdue",IF(M77-TODAY()&lt;=7,"Due Soon","On Track")))))</x:f>
      </x:c>
      <x:c r="R77" s="30" t="str"/>
      <x:c r="S77" s="30" t="str"/>
      <x:c r="T77" s="30" t="str"/>
    </x:row>
    <x:row r="78">
      <x:c r="A78" s="30" t="str"/>
      <x:c r="B78" s="30" t="str"/>
      <x:c r="C78" s="53" t="str"/>
      <x:c r="D78" s="30" t="str"/>
      <x:c r="E78" s="30" t="str"/>
      <x:c r="F78" s="30" t="str"/>
      <x:c r="G78" s="30" t="str"/>
      <x:c r="H78" s="30" t="str"/>
      <x:c r="I78" s="30" t="str"/>
      <x:c r="J78" s="30" t="str"/>
      <x:c r="K78" s="30" t="str"/>
      <x:c r="L78" s="30" t="str"/>
      <x:c r="M78" s="53" t="str"/>
      <x:c r="N78" s="30" t="str"/>
      <x:c r="O78" s="53" t="str"/>
      <x:c r="P78" s="30" t="str">
        <x:f>IF(A78&lt;&gt;"Actual Data","",IF(N78="Closed",IF(AND(C78&lt;&gt;"",O78&lt;&gt;""),O78-C78,""),IF(C78="","",TODAY()-C78)))</x:f>
      </x:c>
      <x:c r="Q78" s="30" t="str">
        <x:f>IF(A78&lt;&gt;"Actual Data","",IF(OR(N78="Closed",N78="No Action"),N78,IF(M78="","",IF(M78&lt;TODAY(),"Overdue",IF(M78-TODAY()&lt;=7,"Due Soon","On Track")))))</x:f>
      </x:c>
      <x:c r="R78" s="30" t="str"/>
      <x:c r="S78" s="30" t="str"/>
      <x:c r="T78" s="30" t="str"/>
    </x:row>
    <x:row r="79">
      <x:c r="A79" s="30" t="str"/>
      <x:c r="B79" s="30" t="str"/>
      <x:c r="C79" s="53" t="str"/>
      <x:c r="D79" s="30" t="str"/>
      <x:c r="E79" s="30" t="str"/>
      <x:c r="F79" s="30" t="str"/>
      <x:c r="G79" s="30" t="str"/>
      <x:c r="H79" s="30" t="str"/>
      <x:c r="I79" s="30" t="str"/>
      <x:c r="J79" s="30" t="str"/>
      <x:c r="K79" s="30" t="str"/>
      <x:c r="L79" s="30" t="str"/>
      <x:c r="M79" s="53" t="str"/>
      <x:c r="N79" s="30" t="str"/>
      <x:c r="O79" s="53" t="str"/>
      <x:c r="P79" s="30" t="str">
        <x:f>IF(A79&lt;&gt;"Actual Data","",IF(N79="Closed",IF(AND(C79&lt;&gt;"",O79&lt;&gt;""),O79-C79,""),IF(C79="","",TODAY()-C79)))</x:f>
      </x:c>
      <x:c r="Q79" s="30" t="str">
        <x:f>IF(A79&lt;&gt;"Actual Data","",IF(OR(N79="Closed",N79="No Action"),N79,IF(M79="","",IF(M79&lt;TODAY(),"Overdue",IF(M79-TODAY()&lt;=7,"Due Soon","On Track")))))</x:f>
      </x:c>
      <x:c r="R79" s="30" t="str"/>
      <x:c r="S79" s="30" t="str"/>
      <x:c r="T79" s="30" t="str"/>
    </x:row>
    <x:row r="80">
      <x:c r="A80" s="30" t="str"/>
      <x:c r="B80" s="30" t="str"/>
      <x:c r="C80" s="53" t="str"/>
      <x:c r="D80" s="30" t="str"/>
      <x:c r="E80" s="30" t="str"/>
      <x:c r="F80" s="30" t="str"/>
      <x:c r="G80" s="30" t="str"/>
      <x:c r="H80" s="30" t="str"/>
      <x:c r="I80" s="30" t="str"/>
      <x:c r="J80" s="30" t="str"/>
      <x:c r="K80" s="30" t="str"/>
      <x:c r="L80" s="30" t="str"/>
      <x:c r="M80" s="53" t="str"/>
      <x:c r="N80" s="30" t="str"/>
      <x:c r="O80" s="53" t="str"/>
      <x:c r="P80" s="30" t="str">
        <x:f>IF(A80&lt;&gt;"Actual Data","",IF(N80="Closed",IF(AND(C80&lt;&gt;"",O80&lt;&gt;""),O80-C80,""),IF(C80="","",TODAY()-C80)))</x:f>
      </x:c>
      <x:c r="Q80" s="30" t="str">
        <x:f>IF(A80&lt;&gt;"Actual Data","",IF(OR(N80="Closed",N80="No Action"),N80,IF(M80="","",IF(M80&lt;TODAY(),"Overdue",IF(M80-TODAY()&lt;=7,"Due Soon","On Track")))))</x:f>
      </x:c>
      <x:c r="R80" s="30" t="str"/>
      <x:c r="S80" s="30" t="str"/>
      <x:c r="T80" s="30" t="str"/>
    </x:row>
    <x:row r="81">
      <x:c r="A81" s="30" t="str"/>
      <x:c r="B81" s="30" t="str"/>
      <x:c r="C81" s="53" t="str"/>
      <x:c r="D81" s="30" t="str"/>
      <x:c r="E81" s="30" t="str"/>
      <x:c r="F81" s="30" t="str"/>
      <x:c r="G81" s="30" t="str"/>
      <x:c r="H81" s="30" t="str"/>
      <x:c r="I81" s="30" t="str"/>
      <x:c r="J81" s="30" t="str"/>
      <x:c r="K81" s="30" t="str"/>
      <x:c r="L81" s="30" t="str"/>
      <x:c r="M81" s="53" t="str"/>
      <x:c r="N81" s="30" t="str"/>
      <x:c r="O81" s="53" t="str"/>
      <x:c r="P81" s="30" t="str">
        <x:f>IF(A81&lt;&gt;"Actual Data","",IF(N81="Closed",IF(AND(C81&lt;&gt;"",O81&lt;&gt;""),O81-C81,""),IF(C81="","",TODAY()-C81)))</x:f>
      </x:c>
      <x:c r="Q81" s="30" t="str">
        <x:f>IF(A81&lt;&gt;"Actual Data","",IF(OR(N81="Closed",N81="No Action"),N81,IF(M81="","",IF(M81&lt;TODAY(),"Overdue",IF(M81-TODAY()&lt;=7,"Due Soon","On Track")))))</x:f>
      </x:c>
      <x:c r="R81" s="30" t="str"/>
      <x:c r="S81" s="30" t="str"/>
      <x:c r="T81" s="30" t="str"/>
    </x:row>
    <x:row r="82">
      <x:c r="A82" s="30" t="str"/>
      <x:c r="B82" s="30" t="str"/>
      <x:c r="C82" s="53" t="str"/>
      <x:c r="D82" s="30" t="str"/>
      <x:c r="E82" s="30" t="str"/>
      <x:c r="F82" s="30" t="str"/>
      <x:c r="G82" s="30" t="str"/>
      <x:c r="H82" s="30" t="str"/>
      <x:c r="I82" s="30" t="str"/>
      <x:c r="J82" s="30" t="str"/>
      <x:c r="K82" s="30" t="str"/>
      <x:c r="L82" s="30" t="str"/>
      <x:c r="M82" s="53" t="str"/>
      <x:c r="N82" s="30" t="str"/>
      <x:c r="O82" s="53" t="str"/>
      <x:c r="P82" s="30" t="str">
        <x:f>IF(A82&lt;&gt;"Actual Data","",IF(N82="Closed",IF(AND(C82&lt;&gt;"",O82&lt;&gt;""),O82-C82,""),IF(C82="","",TODAY()-C82)))</x:f>
      </x:c>
      <x:c r="Q82" s="30" t="str">
        <x:f>IF(A82&lt;&gt;"Actual Data","",IF(OR(N82="Closed",N82="No Action"),N82,IF(M82="","",IF(M82&lt;TODAY(),"Overdue",IF(M82-TODAY()&lt;=7,"Due Soon","On Track")))))</x:f>
      </x:c>
      <x:c r="R82" s="30" t="str"/>
      <x:c r="S82" s="30" t="str"/>
      <x:c r="T82" s="30" t="str"/>
    </x:row>
    <x:row r="83">
      <x:c r="A83" s="30" t="str"/>
      <x:c r="B83" s="30" t="str"/>
      <x:c r="C83" s="53" t="str"/>
      <x:c r="D83" s="30" t="str"/>
      <x:c r="E83" s="30" t="str"/>
      <x:c r="F83" s="30" t="str"/>
      <x:c r="G83" s="30" t="str"/>
      <x:c r="H83" s="30" t="str"/>
      <x:c r="I83" s="30" t="str"/>
      <x:c r="J83" s="30" t="str"/>
      <x:c r="K83" s="30" t="str"/>
      <x:c r="L83" s="30" t="str"/>
      <x:c r="M83" s="53" t="str"/>
      <x:c r="N83" s="30" t="str"/>
      <x:c r="O83" s="53" t="str"/>
      <x:c r="P83" s="30" t="str">
        <x:f>IF(A83&lt;&gt;"Actual Data","",IF(N83="Closed",IF(AND(C83&lt;&gt;"",O83&lt;&gt;""),O83-C83,""),IF(C83="","",TODAY()-C83)))</x:f>
      </x:c>
      <x:c r="Q83" s="30" t="str">
        <x:f>IF(A83&lt;&gt;"Actual Data","",IF(OR(N83="Closed",N83="No Action"),N83,IF(M83="","",IF(M83&lt;TODAY(),"Overdue",IF(M83-TODAY()&lt;=7,"Due Soon","On Track")))))</x:f>
      </x:c>
      <x:c r="R83" s="30" t="str"/>
      <x:c r="S83" s="30" t="str"/>
      <x:c r="T83" s="30" t="str"/>
    </x:row>
    <x:row r="84">
      <x:c r="A84" s="30" t="str"/>
      <x:c r="B84" s="30" t="str"/>
      <x:c r="C84" s="53" t="str"/>
      <x:c r="D84" s="30" t="str"/>
      <x:c r="E84" s="30" t="str"/>
      <x:c r="F84" s="30" t="str"/>
      <x:c r="G84" s="30" t="str"/>
      <x:c r="H84" s="30" t="str"/>
      <x:c r="I84" s="30" t="str"/>
      <x:c r="J84" s="30" t="str"/>
      <x:c r="K84" s="30" t="str"/>
      <x:c r="L84" s="30" t="str"/>
      <x:c r="M84" s="53" t="str"/>
      <x:c r="N84" s="30" t="str"/>
      <x:c r="O84" s="53" t="str"/>
      <x:c r="P84" s="30" t="str">
        <x:f>IF(A84&lt;&gt;"Actual Data","",IF(N84="Closed",IF(AND(C84&lt;&gt;"",O84&lt;&gt;""),O84-C84,""),IF(C84="","",TODAY()-C84)))</x:f>
      </x:c>
      <x:c r="Q84" s="30" t="str">
        <x:f>IF(A84&lt;&gt;"Actual Data","",IF(OR(N84="Closed",N84="No Action"),N84,IF(M84="","",IF(M84&lt;TODAY(),"Overdue",IF(M84-TODAY()&lt;=7,"Due Soon","On Track")))))</x:f>
      </x:c>
      <x:c r="R84" s="30" t="str"/>
      <x:c r="S84" s="30" t="str"/>
      <x:c r="T84" s="30" t="str"/>
    </x:row>
    <x:row r="85">
      <x:c r="A85" s="30" t="str"/>
      <x:c r="B85" s="30" t="str"/>
      <x:c r="C85" s="53" t="str"/>
      <x:c r="D85" s="30" t="str"/>
      <x:c r="E85" s="30" t="str"/>
      <x:c r="F85" s="30" t="str"/>
      <x:c r="G85" s="30" t="str"/>
      <x:c r="H85" s="30" t="str"/>
      <x:c r="I85" s="30" t="str"/>
      <x:c r="J85" s="30" t="str"/>
      <x:c r="K85" s="30" t="str"/>
      <x:c r="L85" s="30" t="str"/>
      <x:c r="M85" s="53" t="str"/>
      <x:c r="N85" s="30" t="str"/>
      <x:c r="O85" s="53" t="str"/>
      <x:c r="P85" s="30" t="str">
        <x:f>IF(A85&lt;&gt;"Actual Data","",IF(N85="Closed",IF(AND(C85&lt;&gt;"",O85&lt;&gt;""),O85-C85,""),IF(C85="","",TODAY()-C85)))</x:f>
      </x:c>
      <x:c r="Q85" s="30" t="str">
        <x:f>IF(A85&lt;&gt;"Actual Data","",IF(OR(N85="Closed",N85="No Action"),N85,IF(M85="","",IF(M85&lt;TODAY(),"Overdue",IF(M85-TODAY()&lt;=7,"Due Soon","On Track")))))</x:f>
      </x:c>
      <x:c r="R85" s="30" t="str"/>
      <x:c r="S85" s="30" t="str"/>
      <x:c r="T85" s="30" t="str"/>
    </x:row>
    <x:row r="86">
      <x:c r="A86" s="30" t="str"/>
      <x:c r="B86" s="30" t="str"/>
      <x:c r="C86" s="53" t="str"/>
      <x:c r="D86" s="30" t="str"/>
      <x:c r="E86" s="30" t="str"/>
      <x:c r="F86" s="30" t="str"/>
      <x:c r="G86" s="30" t="str"/>
      <x:c r="H86" s="30" t="str"/>
      <x:c r="I86" s="30" t="str"/>
      <x:c r="J86" s="30" t="str"/>
      <x:c r="K86" s="30" t="str"/>
      <x:c r="L86" s="30" t="str"/>
      <x:c r="M86" s="53" t="str"/>
      <x:c r="N86" s="30" t="str"/>
      <x:c r="O86" s="53" t="str"/>
      <x:c r="P86" s="30" t="str">
        <x:f>IF(A86&lt;&gt;"Actual Data","",IF(N86="Closed",IF(AND(C86&lt;&gt;"",O86&lt;&gt;""),O86-C86,""),IF(C86="","",TODAY()-C86)))</x:f>
      </x:c>
      <x:c r="Q86" s="30" t="str">
        <x:f>IF(A86&lt;&gt;"Actual Data","",IF(OR(N86="Closed",N86="No Action"),N86,IF(M86="","",IF(M86&lt;TODAY(),"Overdue",IF(M86-TODAY()&lt;=7,"Due Soon","On Track")))))</x:f>
      </x:c>
      <x:c r="R86" s="30" t="str"/>
      <x:c r="S86" s="30" t="str"/>
      <x:c r="T86" s="30" t="str"/>
    </x:row>
    <x:row r="87">
      <x:c r="A87" s="30" t="str"/>
      <x:c r="B87" s="30" t="str"/>
      <x:c r="C87" s="53" t="str"/>
      <x:c r="D87" s="30" t="str"/>
      <x:c r="E87" s="30" t="str"/>
      <x:c r="F87" s="30" t="str"/>
      <x:c r="G87" s="30" t="str"/>
      <x:c r="H87" s="30" t="str"/>
      <x:c r="I87" s="30" t="str"/>
      <x:c r="J87" s="30" t="str"/>
      <x:c r="K87" s="30" t="str"/>
      <x:c r="L87" s="30" t="str"/>
      <x:c r="M87" s="53" t="str"/>
      <x:c r="N87" s="30" t="str"/>
      <x:c r="O87" s="53" t="str"/>
      <x:c r="P87" s="30" t="str">
        <x:f>IF(A87&lt;&gt;"Actual Data","",IF(N87="Closed",IF(AND(C87&lt;&gt;"",O87&lt;&gt;""),O87-C87,""),IF(C87="","",TODAY()-C87)))</x:f>
      </x:c>
      <x:c r="Q87" s="30" t="str">
        <x:f>IF(A87&lt;&gt;"Actual Data","",IF(OR(N87="Closed",N87="No Action"),N87,IF(M87="","",IF(M87&lt;TODAY(),"Overdue",IF(M87-TODAY()&lt;=7,"Due Soon","On Track")))))</x:f>
      </x:c>
      <x:c r="R87" s="30" t="str"/>
      <x:c r="S87" s="30" t="str"/>
      <x:c r="T87" s="30" t="str"/>
    </x:row>
    <x:row r="88">
      <x:c r="A88" s="30" t="str"/>
      <x:c r="B88" s="30" t="str"/>
      <x:c r="C88" s="53" t="str"/>
      <x:c r="D88" s="30" t="str"/>
      <x:c r="E88" s="30" t="str"/>
      <x:c r="F88" s="30" t="str"/>
      <x:c r="G88" s="30" t="str"/>
      <x:c r="H88" s="30" t="str"/>
      <x:c r="I88" s="30" t="str"/>
      <x:c r="J88" s="30" t="str"/>
      <x:c r="K88" s="30" t="str"/>
      <x:c r="L88" s="30" t="str"/>
      <x:c r="M88" s="53" t="str"/>
      <x:c r="N88" s="30" t="str"/>
      <x:c r="O88" s="53" t="str"/>
      <x:c r="P88" s="30" t="str">
        <x:f>IF(A88&lt;&gt;"Actual Data","",IF(N88="Closed",IF(AND(C88&lt;&gt;"",O88&lt;&gt;""),O88-C88,""),IF(C88="","",TODAY()-C88)))</x:f>
      </x:c>
      <x:c r="Q88" s="30" t="str">
        <x:f>IF(A88&lt;&gt;"Actual Data","",IF(OR(N88="Closed",N88="No Action"),N88,IF(M88="","",IF(M88&lt;TODAY(),"Overdue",IF(M88-TODAY()&lt;=7,"Due Soon","On Track")))))</x:f>
      </x:c>
      <x:c r="R88" s="30" t="str"/>
      <x:c r="S88" s="30" t="str"/>
      <x:c r="T88" s="30" t="str"/>
    </x:row>
    <x:row r="89">
      <x:c r="A89" s="30" t="str"/>
      <x:c r="B89" s="30" t="str"/>
      <x:c r="C89" s="53" t="str"/>
      <x:c r="D89" s="30" t="str"/>
      <x:c r="E89" s="30" t="str"/>
      <x:c r="F89" s="30" t="str"/>
      <x:c r="G89" s="30" t="str"/>
      <x:c r="H89" s="30" t="str"/>
      <x:c r="I89" s="30" t="str"/>
      <x:c r="J89" s="30" t="str"/>
      <x:c r="K89" s="30" t="str"/>
      <x:c r="L89" s="30" t="str"/>
      <x:c r="M89" s="53" t="str"/>
      <x:c r="N89" s="30" t="str"/>
      <x:c r="O89" s="53" t="str"/>
      <x:c r="P89" s="30" t="str">
        <x:f>IF(A89&lt;&gt;"Actual Data","",IF(N89="Closed",IF(AND(C89&lt;&gt;"",O89&lt;&gt;""),O89-C89,""),IF(C89="","",TODAY()-C89)))</x:f>
      </x:c>
      <x:c r="Q89" s="30" t="str">
        <x:f>IF(A89&lt;&gt;"Actual Data","",IF(OR(N89="Closed",N89="No Action"),N89,IF(M89="","",IF(M89&lt;TODAY(),"Overdue",IF(M89-TODAY()&lt;=7,"Due Soon","On Track")))))</x:f>
      </x:c>
      <x:c r="R89" s="30" t="str"/>
      <x:c r="S89" s="30" t="str"/>
      <x:c r="T89" s="30" t="str"/>
    </x:row>
    <x:row r="90">
      <x:c r="A90" s="30" t="str"/>
      <x:c r="B90" s="30" t="str"/>
      <x:c r="C90" s="53" t="str"/>
      <x:c r="D90" s="30" t="str"/>
      <x:c r="E90" s="30" t="str"/>
      <x:c r="F90" s="30" t="str"/>
      <x:c r="G90" s="30" t="str"/>
      <x:c r="H90" s="30" t="str"/>
      <x:c r="I90" s="30" t="str"/>
      <x:c r="J90" s="30" t="str"/>
      <x:c r="K90" s="30" t="str"/>
      <x:c r="L90" s="30" t="str"/>
      <x:c r="M90" s="53" t="str"/>
      <x:c r="N90" s="30" t="str"/>
      <x:c r="O90" s="53" t="str"/>
      <x:c r="P90" s="30" t="str">
        <x:f>IF(A90&lt;&gt;"Actual Data","",IF(N90="Closed",IF(AND(C90&lt;&gt;"",O90&lt;&gt;""),O90-C90,""),IF(C90="","",TODAY()-C90)))</x:f>
      </x:c>
      <x:c r="Q90" s="30" t="str">
        <x:f>IF(A90&lt;&gt;"Actual Data","",IF(OR(N90="Closed",N90="No Action"),N90,IF(M90="","",IF(M90&lt;TODAY(),"Overdue",IF(M90-TODAY()&lt;=7,"Due Soon","On Track")))))</x:f>
      </x:c>
      <x:c r="R90" s="30" t="str"/>
      <x:c r="S90" s="30" t="str"/>
      <x:c r="T90" s="30" t="str"/>
    </x:row>
    <x:row r="91">
      <x:c r="A91" s="30" t="str"/>
      <x:c r="B91" s="30" t="str"/>
      <x:c r="C91" s="53" t="str"/>
      <x:c r="D91" s="30" t="str"/>
      <x:c r="E91" s="30" t="str"/>
      <x:c r="F91" s="30" t="str"/>
      <x:c r="G91" s="30" t="str"/>
      <x:c r="H91" s="30" t="str"/>
      <x:c r="I91" s="30" t="str"/>
      <x:c r="J91" s="30" t="str"/>
      <x:c r="K91" s="30" t="str"/>
      <x:c r="L91" s="30" t="str"/>
      <x:c r="M91" s="53" t="str"/>
      <x:c r="N91" s="30" t="str"/>
      <x:c r="O91" s="53" t="str"/>
      <x:c r="P91" s="30" t="str">
        <x:f>IF(A91&lt;&gt;"Actual Data","",IF(N91="Closed",IF(AND(C91&lt;&gt;"",O91&lt;&gt;""),O91-C91,""),IF(C91="","",TODAY()-C91)))</x:f>
      </x:c>
      <x:c r="Q91" s="30" t="str">
        <x:f>IF(A91&lt;&gt;"Actual Data","",IF(OR(N91="Closed",N91="No Action"),N91,IF(M91="","",IF(M91&lt;TODAY(),"Overdue",IF(M91-TODAY()&lt;=7,"Due Soon","On Track")))))</x:f>
      </x:c>
      <x:c r="R91" s="30" t="str"/>
      <x:c r="S91" s="30" t="str"/>
      <x:c r="T91" s="30" t="str"/>
    </x:row>
    <x:row r="92">
      <x:c r="A92" s="30" t="str"/>
      <x:c r="B92" s="30" t="str"/>
      <x:c r="C92" s="53" t="str"/>
      <x:c r="D92" s="30" t="str"/>
      <x:c r="E92" s="30" t="str"/>
      <x:c r="F92" s="30" t="str"/>
      <x:c r="G92" s="30" t="str"/>
      <x:c r="H92" s="30" t="str"/>
      <x:c r="I92" s="30" t="str"/>
      <x:c r="J92" s="30" t="str"/>
      <x:c r="K92" s="30" t="str"/>
      <x:c r="L92" s="30" t="str"/>
      <x:c r="M92" s="53" t="str"/>
      <x:c r="N92" s="30" t="str"/>
      <x:c r="O92" s="53" t="str"/>
      <x:c r="P92" s="30" t="str">
        <x:f>IF(A92&lt;&gt;"Actual Data","",IF(N92="Closed",IF(AND(C92&lt;&gt;"",O92&lt;&gt;""),O92-C92,""),IF(C92="","",TODAY()-C92)))</x:f>
      </x:c>
      <x:c r="Q92" s="30" t="str">
        <x:f>IF(A92&lt;&gt;"Actual Data","",IF(OR(N92="Closed",N92="No Action"),N92,IF(M92="","",IF(M92&lt;TODAY(),"Overdue",IF(M92-TODAY()&lt;=7,"Due Soon","On Track")))))</x:f>
      </x:c>
      <x:c r="R92" s="30" t="str"/>
      <x:c r="S92" s="30" t="str"/>
      <x:c r="T92" s="30" t="str"/>
    </x:row>
    <x:row r="93">
      <x:c r="A93" s="30" t="str"/>
      <x:c r="B93" s="30" t="str"/>
      <x:c r="C93" s="53" t="str"/>
      <x:c r="D93" s="30" t="str"/>
      <x:c r="E93" s="30" t="str"/>
      <x:c r="F93" s="30" t="str"/>
      <x:c r="G93" s="30" t="str"/>
      <x:c r="H93" s="30" t="str"/>
      <x:c r="I93" s="30" t="str"/>
      <x:c r="J93" s="30" t="str"/>
      <x:c r="K93" s="30" t="str"/>
      <x:c r="L93" s="30" t="str"/>
      <x:c r="M93" s="53" t="str"/>
      <x:c r="N93" s="30" t="str"/>
      <x:c r="O93" s="53" t="str"/>
      <x:c r="P93" s="30" t="str">
        <x:f>IF(A93&lt;&gt;"Actual Data","",IF(N93="Closed",IF(AND(C93&lt;&gt;"",O93&lt;&gt;""),O93-C93,""),IF(C93="","",TODAY()-C93)))</x:f>
      </x:c>
      <x:c r="Q93" s="30" t="str">
        <x:f>IF(A93&lt;&gt;"Actual Data","",IF(OR(N93="Closed",N93="No Action"),N93,IF(M93="","",IF(M93&lt;TODAY(),"Overdue",IF(M93-TODAY()&lt;=7,"Due Soon","On Track")))))</x:f>
      </x:c>
      <x:c r="R93" s="30" t="str"/>
      <x:c r="S93" s="30" t="str"/>
      <x:c r="T93" s="30" t="str"/>
    </x:row>
    <x:row r="94">
      <x:c r="A94" s="30" t="str"/>
      <x:c r="B94" s="30" t="str"/>
      <x:c r="C94" s="53" t="str"/>
      <x:c r="D94" s="30" t="str"/>
      <x:c r="E94" s="30" t="str"/>
      <x:c r="F94" s="30" t="str"/>
      <x:c r="G94" s="30" t="str"/>
      <x:c r="H94" s="30" t="str"/>
      <x:c r="I94" s="30" t="str"/>
      <x:c r="J94" s="30" t="str"/>
      <x:c r="K94" s="30" t="str"/>
      <x:c r="L94" s="30" t="str"/>
      <x:c r="M94" s="53" t="str"/>
      <x:c r="N94" s="30" t="str"/>
      <x:c r="O94" s="53" t="str"/>
      <x:c r="P94" s="30" t="str">
        <x:f>IF(A94&lt;&gt;"Actual Data","",IF(N94="Closed",IF(AND(C94&lt;&gt;"",O94&lt;&gt;""),O94-C94,""),IF(C94="","",TODAY()-C94)))</x:f>
      </x:c>
      <x:c r="Q94" s="30" t="str">
        <x:f>IF(A94&lt;&gt;"Actual Data","",IF(OR(N94="Closed",N94="No Action"),N94,IF(M94="","",IF(M94&lt;TODAY(),"Overdue",IF(M94-TODAY()&lt;=7,"Due Soon","On Track")))))</x:f>
      </x:c>
      <x:c r="R94" s="30" t="str"/>
      <x:c r="S94" s="30" t="str"/>
      <x:c r="T94" s="30" t="str"/>
    </x:row>
    <x:row r="95">
      <x:c r="A95" s="30" t="str"/>
      <x:c r="B95" s="30" t="str"/>
      <x:c r="C95" s="53" t="str"/>
      <x:c r="D95" s="30" t="str"/>
      <x:c r="E95" s="30" t="str"/>
      <x:c r="F95" s="30" t="str"/>
      <x:c r="G95" s="30" t="str"/>
      <x:c r="H95" s="30" t="str"/>
      <x:c r="I95" s="30" t="str"/>
      <x:c r="J95" s="30" t="str"/>
      <x:c r="K95" s="30" t="str"/>
      <x:c r="L95" s="30" t="str"/>
      <x:c r="M95" s="53" t="str"/>
      <x:c r="N95" s="30" t="str"/>
      <x:c r="O95" s="53" t="str"/>
      <x:c r="P95" s="30" t="str">
        <x:f>IF(A95&lt;&gt;"Actual Data","",IF(N95="Closed",IF(AND(C95&lt;&gt;"",O95&lt;&gt;""),O95-C95,""),IF(C95="","",TODAY()-C95)))</x:f>
      </x:c>
      <x:c r="Q95" s="30" t="str">
        <x:f>IF(A95&lt;&gt;"Actual Data","",IF(OR(N95="Closed",N95="No Action"),N95,IF(M95="","",IF(M95&lt;TODAY(),"Overdue",IF(M95-TODAY()&lt;=7,"Due Soon","On Track")))))</x:f>
      </x:c>
      <x:c r="R95" s="30" t="str"/>
      <x:c r="S95" s="30" t="str"/>
      <x:c r="T95" s="30" t="str"/>
    </x:row>
    <x:row r="96">
      <x:c r="A96" s="30" t="str"/>
      <x:c r="B96" s="30" t="str"/>
      <x:c r="C96" s="53" t="str"/>
      <x:c r="D96" s="30" t="str"/>
      <x:c r="E96" s="30" t="str"/>
      <x:c r="F96" s="30" t="str"/>
      <x:c r="G96" s="30" t="str"/>
      <x:c r="H96" s="30" t="str"/>
      <x:c r="I96" s="30" t="str"/>
      <x:c r="J96" s="30" t="str"/>
      <x:c r="K96" s="30" t="str"/>
      <x:c r="L96" s="30" t="str"/>
      <x:c r="M96" s="53" t="str"/>
      <x:c r="N96" s="30" t="str"/>
      <x:c r="O96" s="53" t="str"/>
      <x:c r="P96" s="30" t="str">
        <x:f>IF(A96&lt;&gt;"Actual Data","",IF(N96="Closed",IF(AND(C96&lt;&gt;"",O96&lt;&gt;""),O96-C96,""),IF(C96="","",TODAY()-C96)))</x:f>
      </x:c>
      <x:c r="Q96" s="30" t="str">
        <x:f>IF(A96&lt;&gt;"Actual Data","",IF(OR(N96="Closed",N96="No Action"),N96,IF(M96="","",IF(M96&lt;TODAY(),"Overdue",IF(M96-TODAY()&lt;=7,"Due Soon","On Track")))))</x:f>
      </x:c>
      <x:c r="R96" s="30" t="str"/>
      <x:c r="S96" s="30" t="str"/>
      <x:c r="T96" s="30" t="str"/>
    </x:row>
    <x:row r="97">
      <x:c r="A97" s="30" t="str"/>
      <x:c r="B97" s="30" t="str"/>
      <x:c r="C97" s="53" t="str"/>
      <x:c r="D97" s="30" t="str"/>
      <x:c r="E97" s="30" t="str"/>
      <x:c r="F97" s="30" t="str"/>
      <x:c r="G97" s="30" t="str"/>
      <x:c r="H97" s="30" t="str"/>
      <x:c r="I97" s="30" t="str"/>
      <x:c r="J97" s="30" t="str"/>
      <x:c r="K97" s="30" t="str"/>
      <x:c r="L97" s="30" t="str"/>
      <x:c r="M97" s="53" t="str"/>
      <x:c r="N97" s="30" t="str"/>
      <x:c r="O97" s="53" t="str"/>
      <x:c r="P97" s="30" t="str">
        <x:f>IF(A97&lt;&gt;"Actual Data","",IF(N97="Closed",IF(AND(C97&lt;&gt;"",O97&lt;&gt;""),O97-C97,""),IF(C97="","",TODAY()-C97)))</x:f>
      </x:c>
      <x:c r="Q97" s="30" t="str">
        <x:f>IF(A97&lt;&gt;"Actual Data","",IF(OR(N97="Closed",N97="No Action"),N97,IF(M97="","",IF(M97&lt;TODAY(),"Overdue",IF(M97-TODAY()&lt;=7,"Due Soon","On Track")))))</x:f>
      </x:c>
      <x:c r="R97" s="30" t="str"/>
      <x:c r="S97" s="30" t="str"/>
      <x:c r="T97" s="30" t="str"/>
    </x:row>
    <x:row r="98">
      <x:c r="A98" s="30" t="str"/>
      <x:c r="B98" s="30" t="str"/>
      <x:c r="C98" s="53" t="str"/>
      <x:c r="D98" s="30" t="str"/>
      <x:c r="E98" s="30" t="str"/>
      <x:c r="F98" s="30" t="str"/>
      <x:c r="G98" s="30" t="str"/>
      <x:c r="H98" s="30" t="str"/>
      <x:c r="I98" s="30" t="str"/>
      <x:c r="J98" s="30" t="str"/>
      <x:c r="K98" s="30" t="str"/>
      <x:c r="L98" s="30" t="str"/>
      <x:c r="M98" s="53" t="str"/>
      <x:c r="N98" s="30" t="str"/>
      <x:c r="O98" s="53" t="str"/>
      <x:c r="P98" s="30" t="str">
        <x:f>IF(A98&lt;&gt;"Actual Data","",IF(N98="Closed",IF(AND(C98&lt;&gt;"",O98&lt;&gt;""),O98-C98,""),IF(C98="","",TODAY()-C98)))</x:f>
      </x:c>
      <x:c r="Q98" s="30" t="str">
        <x:f>IF(A98&lt;&gt;"Actual Data","",IF(OR(N98="Closed",N98="No Action"),N98,IF(M98="","",IF(M98&lt;TODAY(),"Overdue",IF(M98-TODAY()&lt;=7,"Due Soon","On Track")))))</x:f>
      </x:c>
      <x:c r="R98" s="30" t="str"/>
      <x:c r="S98" s="30" t="str"/>
      <x:c r="T98" s="30" t="str"/>
    </x:row>
    <x:row r="99">
      <x:c r="A99" s="30" t="str"/>
      <x:c r="B99" s="30" t="str"/>
      <x:c r="C99" s="53" t="str"/>
      <x:c r="D99" s="30" t="str"/>
      <x:c r="E99" s="30" t="str"/>
      <x:c r="F99" s="30" t="str"/>
      <x:c r="G99" s="30" t="str"/>
      <x:c r="H99" s="30" t="str"/>
      <x:c r="I99" s="30" t="str"/>
      <x:c r="J99" s="30" t="str"/>
      <x:c r="K99" s="30" t="str"/>
      <x:c r="L99" s="30" t="str"/>
      <x:c r="M99" s="53" t="str"/>
      <x:c r="N99" s="30" t="str"/>
      <x:c r="O99" s="53" t="str"/>
      <x:c r="P99" s="30" t="str">
        <x:f>IF(A99&lt;&gt;"Actual Data","",IF(N99="Closed",IF(AND(C99&lt;&gt;"",O99&lt;&gt;""),O99-C99,""),IF(C99="","",TODAY()-C99)))</x:f>
      </x:c>
      <x:c r="Q99" s="30" t="str">
        <x:f>IF(A99&lt;&gt;"Actual Data","",IF(OR(N99="Closed",N99="No Action"),N99,IF(M99="","",IF(M99&lt;TODAY(),"Overdue",IF(M99-TODAY()&lt;=7,"Due Soon","On Track")))))</x:f>
      </x:c>
      <x:c r="R99" s="30" t="str"/>
      <x:c r="S99" s="30" t="str"/>
      <x:c r="T99" s="30" t="str"/>
    </x:row>
    <x:row r="100">
      <x:c r="A100" s="30" t="str"/>
      <x:c r="B100" s="30" t="str"/>
      <x:c r="C100" s="53" t="str"/>
      <x:c r="D100" s="30" t="str"/>
      <x:c r="E100" s="30" t="str"/>
      <x:c r="F100" s="30" t="str"/>
      <x:c r="G100" s="30" t="str"/>
      <x:c r="H100" s="30" t="str"/>
      <x:c r="I100" s="30" t="str"/>
      <x:c r="J100" s="30" t="str"/>
      <x:c r="K100" s="30" t="str"/>
      <x:c r="L100" s="30" t="str"/>
      <x:c r="M100" s="53" t="str"/>
      <x:c r="N100" s="30" t="str"/>
      <x:c r="O100" s="53" t="str"/>
      <x:c r="P100" s="30" t="str">
        <x:f>IF(A100&lt;&gt;"Actual Data","",IF(N100="Closed",IF(AND(C100&lt;&gt;"",O100&lt;&gt;""),O100-C100,""),IF(C100="","",TODAY()-C100)))</x:f>
      </x:c>
      <x:c r="Q100" s="30" t="str">
        <x:f>IF(A100&lt;&gt;"Actual Data","",IF(OR(N100="Closed",N100="No Action"),N100,IF(M100="","",IF(M100&lt;TODAY(),"Overdue",IF(M100-TODAY()&lt;=7,"Due Soon","On Track")))))</x:f>
      </x:c>
      <x:c r="R100" s="30" t="str"/>
      <x:c r="S100" s="30" t="str"/>
      <x:c r="T100" s="30" t="str"/>
    </x:row>
    <x:row r="101">
      <x:c r="A101" s="30" t="str"/>
      <x:c r="B101" s="30" t="str"/>
      <x:c r="C101" s="53" t="str"/>
      <x:c r="D101" s="30" t="str"/>
      <x:c r="E101" s="30" t="str"/>
      <x:c r="F101" s="30" t="str"/>
      <x:c r="G101" s="30" t="str"/>
      <x:c r="H101" s="30" t="str"/>
      <x:c r="I101" s="30" t="str"/>
      <x:c r="J101" s="30" t="str"/>
      <x:c r="K101" s="30" t="str"/>
      <x:c r="L101" s="30" t="str"/>
      <x:c r="M101" s="53" t="str"/>
      <x:c r="N101" s="30" t="str"/>
      <x:c r="O101" s="53" t="str"/>
      <x:c r="P101" s="30" t="str">
        <x:f>IF(A101&lt;&gt;"Actual Data","",IF(N101="Closed",IF(AND(C101&lt;&gt;"",O101&lt;&gt;""),O101-C101,""),IF(C101="","",TODAY()-C101)))</x:f>
      </x:c>
      <x:c r="Q101" s="30" t="str">
        <x:f>IF(A101&lt;&gt;"Actual Data","",IF(OR(N101="Closed",N101="No Action"),N101,IF(M101="","",IF(M101&lt;TODAY(),"Overdue",IF(M101-TODAY()&lt;=7,"Due Soon","On Track")))))</x:f>
      </x:c>
      <x:c r="R101" s="30" t="str"/>
      <x:c r="S101" s="30" t="str"/>
      <x:c r="T101" s="30" t="str"/>
    </x:row>
    <x:row r="102">
      <x:c r="A102" s="30" t="str"/>
      <x:c r="B102" s="30" t="str"/>
      <x:c r="C102" s="53" t="str"/>
      <x:c r="D102" s="30" t="str"/>
      <x:c r="E102" s="30" t="str"/>
      <x:c r="F102" s="30" t="str"/>
      <x:c r="G102" s="30" t="str"/>
      <x:c r="H102" s="30" t="str"/>
      <x:c r="I102" s="30" t="str"/>
      <x:c r="J102" s="30" t="str"/>
      <x:c r="K102" s="30" t="str"/>
      <x:c r="L102" s="30" t="str"/>
      <x:c r="M102" s="53" t="str"/>
      <x:c r="N102" s="30" t="str"/>
      <x:c r="O102" s="53" t="str"/>
      <x:c r="P102" s="30" t="str">
        <x:f>IF(A102&lt;&gt;"Actual Data","",IF(N102="Closed",IF(AND(C102&lt;&gt;"",O102&lt;&gt;""),O102-C102,""),IF(C102="","",TODAY()-C102)))</x:f>
      </x:c>
      <x:c r="Q102" s="30" t="str">
        <x:f>IF(A102&lt;&gt;"Actual Data","",IF(OR(N102="Closed",N102="No Action"),N102,IF(M102="","",IF(M102&lt;TODAY(),"Overdue",IF(M102-TODAY()&lt;=7,"Due Soon","On Track")))))</x:f>
      </x:c>
      <x:c r="R102" s="30" t="str"/>
      <x:c r="S102" s="30" t="str"/>
      <x:c r="T102" s="30" t="str"/>
    </x:row>
    <x:row r="103">
      <x:c r="A103" s="30" t="str"/>
      <x:c r="B103" s="30" t="str"/>
      <x:c r="C103" s="53" t="str"/>
      <x:c r="D103" s="30" t="str"/>
      <x:c r="E103" s="30" t="str"/>
      <x:c r="F103" s="30" t="str"/>
      <x:c r="G103" s="30" t="str"/>
      <x:c r="H103" s="30" t="str"/>
      <x:c r="I103" s="30" t="str"/>
      <x:c r="J103" s="30" t="str"/>
      <x:c r="K103" s="30" t="str"/>
      <x:c r="L103" s="30" t="str"/>
      <x:c r="M103" s="53" t="str"/>
      <x:c r="N103" s="30" t="str"/>
      <x:c r="O103" s="53" t="str"/>
      <x:c r="P103" s="30" t="str">
        <x:f>IF(A103&lt;&gt;"Actual Data","",IF(N103="Closed",IF(AND(C103&lt;&gt;"",O103&lt;&gt;""),O103-C103,""),IF(C103="","",TODAY()-C103)))</x:f>
      </x:c>
      <x:c r="Q103" s="30" t="str">
        <x:f>IF(A103&lt;&gt;"Actual Data","",IF(OR(N103="Closed",N103="No Action"),N103,IF(M103="","",IF(M103&lt;TODAY(),"Overdue",IF(M103-TODAY()&lt;=7,"Due Soon","On Track")))))</x:f>
      </x:c>
      <x:c r="R103" s="30" t="str"/>
      <x:c r="S103" s="30" t="str"/>
      <x:c r="T103" s="30" t="str"/>
    </x:row>
    <x:row r="104">
      <x:c r="A104" s="30" t="str"/>
      <x:c r="B104" s="30" t="str"/>
      <x:c r="C104" s="53" t="str"/>
      <x:c r="D104" s="30" t="str"/>
      <x:c r="E104" s="30" t="str"/>
      <x:c r="F104" s="30" t="str"/>
      <x:c r="G104" s="30" t="str"/>
      <x:c r="H104" s="30" t="str"/>
      <x:c r="I104" s="30" t="str"/>
      <x:c r="J104" s="30" t="str"/>
      <x:c r="K104" s="30" t="str"/>
      <x:c r="L104" s="30" t="str"/>
      <x:c r="M104" s="53" t="str"/>
      <x:c r="N104" s="30" t="str"/>
      <x:c r="O104" s="53" t="str"/>
      <x:c r="P104" s="30" t="str">
        <x:f>IF(A104&lt;&gt;"Actual Data","",IF(N104="Closed",IF(AND(C104&lt;&gt;"",O104&lt;&gt;""),O104-C104,""),IF(C104="","",TODAY()-C104)))</x:f>
      </x:c>
      <x:c r="Q104" s="30" t="str">
        <x:f>IF(A104&lt;&gt;"Actual Data","",IF(OR(N104="Closed",N104="No Action"),N104,IF(M104="","",IF(M104&lt;TODAY(),"Overdue",IF(M104-TODAY()&lt;=7,"Due Soon","On Track")))))</x:f>
      </x:c>
      <x:c r="R104" s="30" t="str"/>
      <x:c r="S104" s="30" t="str"/>
      <x:c r="T104" s="30" t="str"/>
    </x:row>
    <x:row r="105">
      <x:c r="A105" s="30" t="str"/>
      <x:c r="B105" s="30" t="str"/>
      <x:c r="C105" s="53" t="str"/>
      <x:c r="D105" s="30" t="str"/>
      <x:c r="E105" s="30" t="str"/>
      <x:c r="F105" s="30" t="str"/>
      <x:c r="G105" s="30" t="str"/>
      <x:c r="H105" s="30" t="str"/>
      <x:c r="I105" s="30" t="str"/>
      <x:c r="J105" s="30" t="str"/>
      <x:c r="K105" s="30" t="str"/>
      <x:c r="L105" s="30" t="str"/>
      <x:c r="M105" s="53" t="str"/>
      <x:c r="N105" s="30" t="str"/>
      <x:c r="O105" s="53" t="str"/>
      <x:c r="P105" s="30" t="str">
        <x:f>IF(A105&lt;&gt;"Actual Data","",IF(N105="Closed",IF(AND(C105&lt;&gt;"",O105&lt;&gt;""),O105-C105,""),IF(C105="","",TODAY()-C105)))</x:f>
      </x:c>
      <x:c r="Q105" s="30" t="str">
        <x:f>IF(A105&lt;&gt;"Actual Data","",IF(OR(N105="Closed",N105="No Action"),N105,IF(M105="","",IF(M105&lt;TODAY(),"Overdue",IF(M105-TODAY()&lt;=7,"Due Soon","On Track")))))</x:f>
      </x:c>
      <x:c r="R105" s="30" t="str"/>
      <x:c r="S105" s="30" t="str"/>
      <x:c r="T105" s="30" t="str"/>
    </x:row>
    <x:row r="106">
      <x:c r="A106" s="30" t="str"/>
      <x:c r="B106" s="30" t="str"/>
      <x:c r="C106" s="53" t="str"/>
      <x:c r="D106" s="30" t="str"/>
      <x:c r="E106" s="30" t="str"/>
      <x:c r="F106" s="30" t="str"/>
      <x:c r="G106" s="30" t="str"/>
      <x:c r="H106" s="30" t="str"/>
      <x:c r="I106" s="30" t="str"/>
      <x:c r="J106" s="30" t="str"/>
      <x:c r="K106" s="30" t="str"/>
      <x:c r="L106" s="30" t="str"/>
      <x:c r="M106" s="53" t="str"/>
      <x:c r="N106" s="30" t="str"/>
      <x:c r="O106" s="53" t="str"/>
      <x:c r="P106" s="30" t="str">
        <x:f>IF(A106&lt;&gt;"Actual Data","",IF(N106="Closed",IF(AND(C106&lt;&gt;"",O106&lt;&gt;""),O106-C106,""),IF(C106="","",TODAY()-C106)))</x:f>
      </x:c>
      <x:c r="Q106" s="30" t="str">
        <x:f>IF(A106&lt;&gt;"Actual Data","",IF(OR(N106="Closed",N106="No Action"),N106,IF(M106="","",IF(M106&lt;TODAY(),"Overdue",IF(M106-TODAY()&lt;=7,"Due Soon","On Track")))))</x:f>
      </x:c>
      <x:c r="R106" s="30" t="str"/>
      <x:c r="S106" s="30" t="str"/>
      <x:c r="T106" s="30" t="str"/>
    </x:row>
    <x:row r="107">
      <x:c r="A107" s="30" t="str"/>
      <x:c r="B107" s="30" t="str"/>
      <x:c r="C107" s="53" t="str"/>
      <x:c r="D107" s="30" t="str"/>
      <x:c r="E107" s="30" t="str"/>
      <x:c r="F107" s="30" t="str"/>
      <x:c r="G107" s="30" t="str"/>
      <x:c r="H107" s="30" t="str"/>
      <x:c r="I107" s="30" t="str"/>
      <x:c r="J107" s="30" t="str"/>
      <x:c r="K107" s="30" t="str"/>
      <x:c r="L107" s="30" t="str"/>
      <x:c r="M107" s="53" t="str"/>
      <x:c r="N107" s="30" t="str"/>
      <x:c r="O107" s="53" t="str"/>
      <x:c r="P107" s="30" t="str">
        <x:f>IF(A107&lt;&gt;"Actual Data","",IF(N107="Closed",IF(AND(C107&lt;&gt;"",O107&lt;&gt;""),O107-C107,""),IF(C107="","",TODAY()-C107)))</x:f>
      </x:c>
      <x:c r="Q107" s="30" t="str">
        <x:f>IF(A107&lt;&gt;"Actual Data","",IF(OR(N107="Closed",N107="No Action"),N107,IF(M107="","",IF(M107&lt;TODAY(),"Overdue",IF(M107-TODAY()&lt;=7,"Due Soon","On Track")))))</x:f>
      </x:c>
      <x:c r="R107" s="30" t="str"/>
      <x:c r="S107" s="30" t="str"/>
      <x:c r="T107" s="30" t="str"/>
    </x:row>
    <x:row r="108">
      <x:c r="A108" s="30" t="str"/>
      <x:c r="B108" s="30" t="str"/>
      <x:c r="C108" s="53" t="str"/>
      <x:c r="D108" s="30" t="str"/>
      <x:c r="E108" s="30" t="str"/>
      <x:c r="F108" s="30" t="str"/>
      <x:c r="G108" s="30" t="str"/>
      <x:c r="H108" s="30" t="str"/>
      <x:c r="I108" s="30" t="str"/>
      <x:c r="J108" s="30" t="str"/>
      <x:c r="K108" s="30" t="str"/>
      <x:c r="L108" s="30" t="str"/>
      <x:c r="M108" s="53" t="str"/>
      <x:c r="N108" s="30" t="str"/>
      <x:c r="O108" s="53" t="str"/>
      <x:c r="P108" s="30" t="str">
        <x:f>IF(A108&lt;&gt;"Actual Data","",IF(N108="Closed",IF(AND(C108&lt;&gt;"",O108&lt;&gt;""),O108-C108,""),IF(C108="","",TODAY()-C108)))</x:f>
      </x:c>
      <x:c r="Q108" s="30" t="str">
        <x:f>IF(A108&lt;&gt;"Actual Data","",IF(OR(N108="Closed",N108="No Action"),N108,IF(M108="","",IF(M108&lt;TODAY(),"Overdue",IF(M108-TODAY()&lt;=7,"Due Soon","On Track")))))</x:f>
      </x:c>
      <x:c r="R108" s="30" t="str"/>
      <x:c r="S108" s="30" t="str"/>
      <x:c r="T108" s="30" t="str"/>
    </x:row>
    <x:row r="109">
      <x:c r="A109" s="30" t="str"/>
      <x:c r="B109" s="30" t="str"/>
      <x:c r="C109" s="53" t="str"/>
      <x:c r="D109" s="30" t="str"/>
      <x:c r="E109" s="30" t="str"/>
      <x:c r="F109" s="30" t="str"/>
      <x:c r="G109" s="30" t="str"/>
      <x:c r="H109" s="30" t="str"/>
      <x:c r="I109" s="30" t="str"/>
      <x:c r="J109" s="30" t="str"/>
      <x:c r="K109" s="30" t="str"/>
      <x:c r="L109" s="30" t="str"/>
      <x:c r="M109" s="53" t="str"/>
      <x:c r="N109" s="30" t="str"/>
      <x:c r="O109" s="53" t="str"/>
      <x:c r="P109" s="30" t="str">
        <x:f>IF(A109&lt;&gt;"Actual Data","",IF(N109="Closed",IF(AND(C109&lt;&gt;"",O109&lt;&gt;""),O109-C109,""),IF(C109="","",TODAY()-C109)))</x:f>
      </x:c>
      <x:c r="Q109" s="30" t="str">
        <x:f>IF(A109&lt;&gt;"Actual Data","",IF(OR(N109="Closed",N109="No Action"),N109,IF(M109="","",IF(M109&lt;TODAY(),"Overdue",IF(M109-TODAY()&lt;=7,"Due Soon","On Track")))))</x:f>
      </x:c>
      <x:c r="R109" s="30" t="str"/>
      <x:c r="S109" s="30" t="str"/>
      <x:c r="T109" s="30" t="str"/>
    </x:row>
    <x:row r="110">
      <x:c r="A110" s="30" t="str"/>
      <x:c r="B110" s="30" t="str"/>
      <x:c r="C110" s="53" t="str"/>
      <x:c r="D110" s="30" t="str"/>
      <x:c r="E110" s="30" t="str"/>
      <x:c r="F110" s="30" t="str"/>
      <x:c r="G110" s="30" t="str"/>
      <x:c r="H110" s="30" t="str"/>
      <x:c r="I110" s="30" t="str"/>
      <x:c r="J110" s="30" t="str"/>
      <x:c r="K110" s="30" t="str"/>
      <x:c r="L110" s="30" t="str"/>
      <x:c r="M110" s="53" t="str"/>
      <x:c r="N110" s="30" t="str"/>
      <x:c r="O110" s="53" t="str"/>
      <x:c r="P110" s="30" t="str">
        <x:f>IF(A110&lt;&gt;"Actual Data","",IF(N110="Closed",IF(AND(C110&lt;&gt;"",O110&lt;&gt;""),O110-C110,""),IF(C110="","",TODAY()-C110)))</x:f>
      </x:c>
      <x:c r="Q110" s="30" t="str">
        <x:f>IF(A110&lt;&gt;"Actual Data","",IF(OR(N110="Closed",N110="No Action"),N110,IF(M110="","",IF(M110&lt;TODAY(),"Overdue",IF(M110-TODAY()&lt;=7,"Due Soon","On Track")))))</x:f>
      </x:c>
      <x:c r="R110" s="30" t="str"/>
      <x:c r="S110" s="30" t="str"/>
      <x:c r="T110" s="30" t="str"/>
    </x:row>
    <x:row r="111">
      <x:c r="A111" s="30" t="str"/>
      <x:c r="B111" s="30" t="str"/>
      <x:c r="C111" s="53" t="str"/>
      <x:c r="D111" s="30" t="str"/>
      <x:c r="E111" s="30" t="str"/>
      <x:c r="F111" s="30" t="str"/>
      <x:c r="G111" s="30" t="str"/>
      <x:c r="H111" s="30" t="str"/>
      <x:c r="I111" s="30" t="str"/>
      <x:c r="J111" s="30" t="str"/>
      <x:c r="K111" s="30" t="str"/>
      <x:c r="L111" s="30" t="str"/>
      <x:c r="M111" s="53" t="str"/>
      <x:c r="N111" s="30" t="str"/>
      <x:c r="O111" s="53" t="str"/>
      <x:c r="P111" s="30" t="str">
        <x:f>IF(A111&lt;&gt;"Actual Data","",IF(N111="Closed",IF(AND(C111&lt;&gt;"",O111&lt;&gt;""),O111-C111,""),IF(C111="","",TODAY()-C111)))</x:f>
      </x:c>
      <x:c r="Q111" s="30" t="str">
        <x:f>IF(A111&lt;&gt;"Actual Data","",IF(OR(N111="Closed",N111="No Action"),N111,IF(M111="","",IF(M111&lt;TODAY(),"Overdue",IF(M111-TODAY()&lt;=7,"Due Soon","On Track")))))</x:f>
      </x:c>
      <x:c r="R111" s="30" t="str"/>
      <x:c r="S111" s="30" t="str"/>
      <x:c r="T111" s="30" t="str"/>
    </x:row>
    <x:row r="112">
      <x:c r="A112" s="30" t="str"/>
      <x:c r="B112" s="30" t="str"/>
      <x:c r="C112" s="53" t="str"/>
      <x:c r="D112" s="30" t="str"/>
      <x:c r="E112" s="30" t="str"/>
      <x:c r="F112" s="30" t="str"/>
      <x:c r="G112" s="30" t="str"/>
      <x:c r="H112" s="30" t="str"/>
      <x:c r="I112" s="30" t="str"/>
      <x:c r="J112" s="30" t="str"/>
      <x:c r="K112" s="30" t="str"/>
      <x:c r="L112" s="30" t="str"/>
      <x:c r="M112" s="53" t="str"/>
      <x:c r="N112" s="30" t="str"/>
      <x:c r="O112" s="53" t="str"/>
      <x:c r="P112" s="30" t="str">
        <x:f>IF(A112&lt;&gt;"Actual Data","",IF(N112="Closed",IF(AND(C112&lt;&gt;"",O112&lt;&gt;""),O112-C112,""),IF(C112="","",TODAY()-C112)))</x:f>
      </x:c>
      <x:c r="Q112" s="30" t="str">
        <x:f>IF(A112&lt;&gt;"Actual Data","",IF(OR(N112="Closed",N112="No Action"),N112,IF(M112="","",IF(M112&lt;TODAY(),"Overdue",IF(M112-TODAY()&lt;=7,"Due Soon","On Track")))))</x:f>
      </x:c>
      <x:c r="R112" s="30" t="str"/>
      <x:c r="S112" s="30" t="str"/>
      <x:c r="T112" s="30" t="str"/>
    </x:row>
    <x:row r="113">
      <x:c r="A113" s="30" t="str"/>
      <x:c r="B113" s="30" t="str"/>
      <x:c r="C113" s="53" t="str"/>
      <x:c r="D113" s="30" t="str"/>
      <x:c r="E113" s="30" t="str"/>
      <x:c r="F113" s="30" t="str"/>
      <x:c r="G113" s="30" t="str"/>
      <x:c r="H113" s="30" t="str"/>
      <x:c r="I113" s="30" t="str"/>
      <x:c r="J113" s="30" t="str"/>
      <x:c r="K113" s="30" t="str"/>
      <x:c r="L113" s="30" t="str"/>
      <x:c r="M113" s="53" t="str"/>
      <x:c r="N113" s="30" t="str"/>
      <x:c r="O113" s="53" t="str"/>
      <x:c r="P113" s="30" t="str">
        <x:f>IF(A113&lt;&gt;"Actual Data","",IF(N113="Closed",IF(AND(C113&lt;&gt;"",O113&lt;&gt;""),O113-C113,""),IF(C113="","",TODAY()-C113)))</x:f>
      </x:c>
      <x:c r="Q113" s="30" t="str">
        <x:f>IF(A113&lt;&gt;"Actual Data","",IF(OR(N113="Closed",N113="No Action"),N113,IF(M113="","",IF(M113&lt;TODAY(),"Overdue",IF(M113-TODAY()&lt;=7,"Due Soon","On Track")))))</x:f>
      </x:c>
      <x:c r="R113" s="30" t="str"/>
      <x:c r="S113" s="30" t="str"/>
      <x:c r="T113" s="30" t="str"/>
    </x:row>
    <x:row r="114">
      <x:c r="A114" s="30" t="str"/>
      <x:c r="B114" s="30" t="str"/>
      <x:c r="C114" s="53" t="str"/>
      <x:c r="D114" s="30" t="str"/>
      <x:c r="E114" s="30" t="str"/>
      <x:c r="F114" s="30" t="str"/>
      <x:c r="G114" s="30" t="str"/>
      <x:c r="H114" s="30" t="str"/>
      <x:c r="I114" s="30" t="str"/>
      <x:c r="J114" s="30" t="str"/>
      <x:c r="K114" s="30" t="str"/>
      <x:c r="L114" s="30" t="str"/>
      <x:c r="M114" s="53" t="str"/>
      <x:c r="N114" s="30" t="str"/>
      <x:c r="O114" s="53" t="str"/>
      <x:c r="P114" s="30" t="str">
        <x:f>IF(A114&lt;&gt;"Actual Data","",IF(N114="Closed",IF(AND(C114&lt;&gt;"",O114&lt;&gt;""),O114-C114,""),IF(C114="","",TODAY()-C114)))</x:f>
      </x:c>
      <x:c r="Q114" s="30" t="str">
        <x:f>IF(A114&lt;&gt;"Actual Data","",IF(OR(N114="Closed",N114="No Action"),N114,IF(M114="","",IF(M114&lt;TODAY(),"Overdue",IF(M114-TODAY()&lt;=7,"Due Soon","On Track")))))</x:f>
      </x:c>
      <x:c r="R114" s="30" t="str"/>
      <x:c r="S114" s="30" t="str"/>
      <x:c r="T114" s="30" t="str"/>
    </x:row>
    <x:row r="115">
      <x:c r="A115" s="30" t="str"/>
      <x:c r="B115" s="30" t="str"/>
      <x:c r="C115" s="53" t="str"/>
      <x:c r="D115" s="30" t="str"/>
      <x:c r="E115" s="30" t="str"/>
      <x:c r="F115" s="30" t="str"/>
      <x:c r="G115" s="30" t="str"/>
      <x:c r="H115" s="30" t="str"/>
      <x:c r="I115" s="30" t="str"/>
      <x:c r="J115" s="30" t="str"/>
      <x:c r="K115" s="30" t="str"/>
      <x:c r="L115" s="30" t="str"/>
      <x:c r="M115" s="53" t="str"/>
      <x:c r="N115" s="30" t="str"/>
      <x:c r="O115" s="53" t="str"/>
      <x:c r="P115" s="30" t="str">
        <x:f>IF(A115&lt;&gt;"Actual Data","",IF(N115="Closed",IF(AND(C115&lt;&gt;"",O115&lt;&gt;""),O115-C115,""),IF(C115="","",TODAY()-C115)))</x:f>
      </x:c>
      <x:c r="Q115" s="30" t="str">
        <x:f>IF(A115&lt;&gt;"Actual Data","",IF(OR(N115="Closed",N115="No Action"),N115,IF(M115="","",IF(M115&lt;TODAY(),"Overdue",IF(M115-TODAY()&lt;=7,"Due Soon","On Track")))))</x:f>
      </x:c>
      <x:c r="R115" s="30" t="str"/>
      <x:c r="S115" s="30" t="str"/>
      <x:c r="T115" s="30" t="str"/>
    </x:row>
    <x:row r="116">
      <x:c r="A116" s="30" t="str"/>
      <x:c r="B116" s="30" t="str"/>
      <x:c r="C116" s="53" t="str"/>
      <x:c r="D116" s="30" t="str"/>
      <x:c r="E116" s="30" t="str"/>
      <x:c r="F116" s="30" t="str"/>
      <x:c r="G116" s="30" t="str"/>
      <x:c r="H116" s="30" t="str"/>
      <x:c r="I116" s="30" t="str"/>
      <x:c r="J116" s="30" t="str"/>
      <x:c r="K116" s="30" t="str"/>
      <x:c r="L116" s="30" t="str"/>
      <x:c r="M116" s="53" t="str"/>
      <x:c r="N116" s="30" t="str"/>
      <x:c r="O116" s="53" t="str"/>
      <x:c r="P116" s="30" t="str">
        <x:f>IF(A116&lt;&gt;"Actual Data","",IF(N116="Closed",IF(AND(C116&lt;&gt;"",O116&lt;&gt;""),O116-C116,""),IF(C116="","",TODAY()-C116)))</x:f>
      </x:c>
      <x:c r="Q116" s="30" t="str">
        <x:f>IF(A116&lt;&gt;"Actual Data","",IF(OR(N116="Closed",N116="No Action"),N116,IF(M116="","",IF(M116&lt;TODAY(),"Overdue",IF(M116-TODAY()&lt;=7,"Due Soon","On Track")))))</x:f>
      </x:c>
      <x:c r="R116" s="30" t="str"/>
      <x:c r="S116" s="30" t="str"/>
      <x:c r="T116" s="30" t="str"/>
    </x:row>
    <x:row r="117">
      <x:c r="A117" s="30" t="str"/>
      <x:c r="B117" s="30" t="str"/>
      <x:c r="C117" s="53" t="str"/>
      <x:c r="D117" s="30" t="str"/>
      <x:c r="E117" s="30" t="str"/>
      <x:c r="F117" s="30" t="str"/>
      <x:c r="G117" s="30" t="str"/>
      <x:c r="H117" s="30" t="str"/>
      <x:c r="I117" s="30" t="str"/>
      <x:c r="J117" s="30" t="str"/>
      <x:c r="K117" s="30" t="str"/>
      <x:c r="L117" s="30" t="str"/>
      <x:c r="M117" s="53" t="str"/>
      <x:c r="N117" s="30" t="str"/>
      <x:c r="O117" s="53" t="str"/>
      <x:c r="P117" s="30" t="str">
        <x:f>IF(A117&lt;&gt;"Actual Data","",IF(N117="Closed",IF(AND(C117&lt;&gt;"",O117&lt;&gt;""),O117-C117,""),IF(C117="","",TODAY()-C117)))</x:f>
      </x:c>
      <x:c r="Q117" s="30" t="str">
        <x:f>IF(A117&lt;&gt;"Actual Data","",IF(OR(N117="Closed",N117="No Action"),N117,IF(M117="","",IF(M117&lt;TODAY(),"Overdue",IF(M117-TODAY()&lt;=7,"Due Soon","On Track")))))</x:f>
      </x:c>
      <x:c r="R117" s="30" t="str"/>
      <x:c r="S117" s="30" t="str"/>
      <x:c r="T117" s="30" t="str"/>
    </x:row>
    <x:row r="118">
      <x:c r="A118" s="30" t="str"/>
      <x:c r="B118" s="30" t="str"/>
      <x:c r="C118" s="53" t="str"/>
      <x:c r="D118" s="30" t="str"/>
      <x:c r="E118" s="30" t="str"/>
      <x:c r="F118" s="30" t="str"/>
      <x:c r="G118" s="30" t="str"/>
      <x:c r="H118" s="30" t="str"/>
      <x:c r="I118" s="30" t="str"/>
      <x:c r="J118" s="30" t="str"/>
      <x:c r="K118" s="30" t="str"/>
      <x:c r="L118" s="30" t="str"/>
      <x:c r="M118" s="53" t="str"/>
      <x:c r="N118" s="30" t="str"/>
      <x:c r="O118" s="53" t="str"/>
      <x:c r="P118" s="30" t="str">
        <x:f>IF(A118&lt;&gt;"Actual Data","",IF(N118="Closed",IF(AND(C118&lt;&gt;"",O118&lt;&gt;""),O118-C118,""),IF(C118="","",TODAY()-C118)))</x:f>
      </x:c>
      <x:c r="Q118" s="30" t="str">
        <x:f>IF(A118&lt;&gt;"Actual Data","",IF(OR(N118="Closed",N118="No Action"),N118,IF(M118="","",IF(M118&lt;TODAY(),"Overdue",IF(M118-TODAY()&lt;=7,"Due Soon","On Track")))))</x:f>
      </x:c>
      <x:c r="R118" s="30" t="str"/>
      <x:c r="S118" s="30" t="str"/>
      <x:c r="T118" s="30" t="str"/>
    </x:row>
    <x:row r="119">
      <x:c r="A119" s="30" t="str"/>
      <x:c r="B119" s="30" t="str"/>
      <x:c r="C119" s="53" t="str"/>
      <x:c r="D119" s="30" t="str"/>
      <x:c r="E119" s="30" t="str"/>
      <x:c r="F119" s="30" t="str"/>
      <x:c r="G119" s="30" t="str"/>
      <x:c r="H119" s="30" t="str"/>
      <x:c r="I119" s="30" t="str"/>
      <x:c r="J119" s="30" t="str"/>
      <x:c r="K119" s="30" t="str"/>
      <x:c r="L119" s="30" t="str"/>
      <x:c r="M119" s="53" t="str"/>
      <x:c r="N119" s="30" t="str"/>
      <x:c r="O119" s="53" t="str"/>
      <x:c r="P119" s="30" t="str">
        <x:f>IF(A119&lt;&gt;"Actual Data","",IF(N119="Closed",IF(AND(C119&lt;&gt;"",O119&lt;&gt;""),O119-C119,""),IF(C119="","",TODAY()-C119)))</x:f>
      </x:c>
      <x:c r="Q119" s="30" t="str">
        <x:f>IF(A119&lt;&gt;"Actual Data","",IF(OR(N119="Closed",N119="No Action"),N119,IF(M119="","",IF(M119&lt;TODAY(),"Overdue",IF(M119-TODAY()&lt;=7,"Due Soon","On Track")))))</x:f>
      </x:c>
      <x:c r="R119" s="30" t="str"/>
      <x:c r="S119" s="30" t="str"/>
      <x:c r="T119" s="30" t="str"/>
    </x:row>
    <x:row r="120">
      <x:c r="A120" s="30" t="str"/>
      <x:c r="B120" s="30" t="str"/>
      <x:c r="C120" s="53" t="str"/>
      <x:c r="D120" s="30" t="str"/>
      <x:c r="E120" s="30" t="str"/>
      <x:c r="F120" s="30" t="str"/>
      <x:c r="G120" s="30" t="str"/>
      <x:c r="H120" s="30" t="str"/>
      <x:c r="I120" s="30" t="str"/>
      <x:c r="J120" s="30" t="str"/>
      <x:c r="K120" s="30" t="str"/>
      <x:c r="L120" s="30" t="str"/>
      <x:c r="M120" s="53" t="str"/>
      <x:c r="N120" s="30" t="str"/>
      <x:c r="O120" s="53" t="str"/>
      <x:c r="P120" s="30" t="str">
        <x:f>IF(A120&lt;&gt;"Actual Data","",IF(N120="Closed",IF(AND(C120&lt;&gt;"",O120&lt;&gt;""),O120-C120,""),IF(C120="","",TODAY()-C120)))</x:f>
      </x:c>
      <x:c r="Q120" s="30" t="str">
        <x:f>IF(A120&lt;&gt;"Actual Data","",IF(OR(N120="Closed",N120="No Action"),N120,IF(M120="","",IF(M120&lt;TODAY(),"Overdue",IF(M120-TODAY()&lt;=7,"Due Soon","On Track")))))</x:f>
      </x:c>
      <x:c r="R120" s="30" t="str"/>
      <x:c r="S120" s="30" t="str"/>
      <x:c r="T120" s="30" t="str"/>
    </x:row>
    <x:row r="121">
      <x:c r="A121" s="30" t="str"/>
      <x:c r="B121" s="30" t="str"/>
      <x:c r="C121" s="53" t="str"/>
      <x:c r="D121" s="30" t="str"/>
      <x:c r="E121" s="30" t="str"/>
      <x:c r="F121" s="30" t="str"/>
      <x:c r="G121" s="30" t="str"/>
      <x:c r="H121" s="30" t="str"/>
      <x:c r="I121" s="30" t="str"/>
      <x:c r="J121" s="30" t="str"/>
      <x:c r="K121" s="30" t="str"/>
      <x:c r="L121" s="30" t="str"/>
      <x:c r="M121" s="53" t="str"/>
      <x:c r="N121" s="30" t="str"/>
      <x:c r="O121" s="53" t="str"/>
      <x:c r="P121" s="30" t="str">
        <x:f>IF(A121&lt;&gt;"Actual Data","",IF(N121="Closed",IF(AND(C121&lt;&gt;"",O121&lt;&gt;""),O121-C121,""),IF(C121="","",TODAY()-C121)))</x:f>
      </x:c>
      <x:c r="Q121" s="30" t="str">
        <x:f>IF(A121&lt;&gt;"Actual Data","",IF(OR(N121="Closed",N121="No Action"),N121,IF(M121="","",IF(M121&lt;TODAY(),"Overdue",IF(M121-TODAY()&lt;=7,"Due Soon","On Track")))))</x:f>
      </x:c>
      <x:c r="R121" s="30" t="str"/>
      <x:c r="S121" s="30" t="str"/>
      <x:c r="T121" s="30" t="str"/>
    </x:row>
    <x:row r="122">
      <x:c r="A122" s="30" t="str"/>
      <x:c r="B122" s="30" t="str"/>
      <x:c r="C122" s="53" t="str"/>
      <x:c r="D122" s="30" t="str"/>
      <x:c r="E122" s="30" t="str"/>
      <x:c r="F122" s="30" t="str"/>
      <x:c r="G122" s="30" t="str"/>
      <x:c r="H122" s="30" t="str"/>
      <x:c r="I122" s="30" t="str"/>
      <x:c r="J122" s="30" t="str"/>
      <x:c r="K122" s="30" t="str"/>
      <x:c r="L122" s="30" t="str"/>
      <x:c r="M122" s="53" t="str"/>
      <x:c r="N122" s="30" t="str"/>
      <x:c r="O122" s="53" t="str"/>
      <x:c r="P122" s="30" t="str">
        <x:f>IF(A122&lt;&gt;"Actual Data","",IF(N122="Closed",IF(AND(C122&lt;&gt;"",O122&lt;&gt;""),O122-C122,""),IF(C122="","",TODAY()-C122)))</x:f>
      </x:c>
      <x:c r="Q122" s="30" t="str">
        <x:f>IF(A122&lt;&gt;"Actual Data","",IF(OR(N122="Closed",N122="No Action"),N122,IF(M122="","",IF(M122&lt;TODAY(),"Overdue",IF(M122-TODAY()&lt;=7,"Due Soon","On Track")))))</x:f>
      </x:c>
      <x:c r="R122" s="30" t="str"/>
      <x:c r="S122" s="30" t="str"/>
      <x:c r="T122" s="30" t="str"/>
    </x:row>
    <x:row r="123">
      <x:c r="A123" s="30" t="str"/>
      <x:c r="B123" s="30" t="str"/>
      <x:c r="C123" s="53" t="str"/>
      <x:c r="D123" s="30" t="str"/>
      <x:c r="E123" s="30" t="str"/>
      <x:c r="F123" s="30" t="str"/>
      <x:c r="G123" s="30" t="str"/>
      <x:c r="H123" s="30" t="str"/>
      <x:c r="I123" s="30" t="str"/>
      <x:c r="J123" s="30" t="str"/>
      <x:c r="K123" s="30" t="str"/>
      <x:c r="L123" s="30" t="str"/>
      <x:c r="M123" s="53" t="str"/>
      <x:c r="N123" s="30" t="str"/>
      <x:c r="O123" s="53" t="str"/>
      <x:c r="P123" s="30" t="str">
        <x:f>IF(A123&lt;&gt;"Actual Data","",IF(N123="Closed",IF(AND(C123&lt;&gt;"",O123&lt;&gt;""),O123-C123,""),IF(C123="","",TODAY()-C123)))</x:f>
      </x:c>
      <x:c r="Q123" s="30" t="str">
        <x:f>IF(A123&lt;&gt;"Actual Data","",IF(OR(N123="Closed",N123="No Action"),N123,IF(M123="","",IF(M123&lt;TODAY(),"Overdue",IF(M123-TODAY()&lt;=7,"Due Soon","On Track")))))</x:f>
      </x:c>
      <x:c r="R123" s="30" t="str"/>
      <x:c r="S123" s="30" t="str"/>
      <x:c r="T123" s="30" t="str"/>
    </x:row>
    <x:row r="124">
      <x:c r="A124" s="30" t="str"/>
      <x:c r="B124" s="30" t="str"/>
      <x:c r="C124" s="53" t="str"/>
      <x:c r="D124" s="30" t="str"/>
      <x:c r="E124" s="30" t="str"/>
      <x:c r="F124" s="30" t="str"/>
      <x:c r="G124" s="30" t="str"/>
      <x:c r="H124" s="30" t="str"/>
      <x:c r="I124" s="30" t="str"/>
      <x:c r="J124" s="30" t="str"/>
      <x:c r="K124" s="30" t="str"/>
      <x:c r="L124" s="30" t="str"/>
      <x:c r="M124" s="53" t="str"/>
      <x:c r="N124" s="30" t="str"/>
      <x:c r="O124" s="53" t="str"/>
      <x:c r="P124" s="30" t="str">
        <x:f>IF(A124&lt;&gt;"Actual Data","",IF(N124="Closed",IF(AND(C124&lt;&gt;"",O124&lt;&gt;""),O124-C124,""),IF(C124="","",TODAY()-C124)))</x:f>
      </x:c>
      <x:c r="Q124" s="30" t="str">
        <x:f>IF(A124&lt;&gt;"Actual Data","",IF(OR(N124="Closed",N124="No Action"),N124,IF(M124="","",IF(M124&lt;TODAY(),"Overdue",IF(M124-TODAY()&lt;=7,"Due Soon","On Track")))))</x:f>
      </x:c>
      <x:c r="R124" s="30" t="str"/>
      <x:c r="S124" s="30" t="str"/>
      <x:c r="T124" s="30" t="str"/>
    </x:row>
    <x:row r="125">
      <x:c r="A125" s="30" t="str"/>
      <x:c r="B125" s="30" t="str"/>
      <x:c r="C125" s="53" t="str"/>
      <x:c r="D125" s="30" t="str"/>
      <x:c r="E125" s="30" t="str"/>
      <x:c r="F125" s="30" t="str"/>
      <x:c r="G125" s="30" t="str"/>
      <x:c r="H125" s="30" t="str"/>
      <x:c r="I125" s="30" t="str"/>
      <x:c r="J125" s="30" t="str"/>
      <x:c r="K125" s="30" t="str"/>
      <x:c r="L125" s="30" t="str"/>
      <x:c r="M125" s="53" t="str"/>
      <x:c r="N125" s="30" t="str"/>
      <x:c r="O125" s="53" t="str"/>
      <x:c r="P125" s="30" t="str">
        <x:f>IF(A125&lt;&gt;"Actual Data","",IF(N125="Closed",IF(AND(C125&lt;&gt;"",O125&lt;&gt;""),O125-C125,""),IF(C125="","",TODAY()-C125)))</x:f>
      </x:c>
      <x:c r="Q125" s="30" t="str">
        <x:f>IF(A125&lt;&gt;"Actual Data","",IF(OR(N125="Closed",N125="No Action"),N125,IF(M125="","",IF(M125&lt;TODAY(),"Overdue",IF(M125-TODAY()&lt;=7,"Due Soon","On Track")))))</x:f>
      </x:c>
      <x:c r="R125" s="30" t="str"/>
      <x:c r="S125" s="30" t="str"/>
      <x:c r="T125" s="30" t="str"/>
    </x:row>
    <x:row r="126">
      <x:c r="A126" s="30" t="str"/>
      <x:c r="B126" s="30" t="str"/>
      <x:c r="C126" s="53" t="str"/>
      <x:c r="D126" s="30" t="str"/>
      <x:c r="E126" s="30" t="str"/>
      <x:c r="F126" s="30" t="str"/>
      <x:c r="G126" s="30" t="str"/>
      <x:c r="H126" s="30" t="str"/>
      <x:c r="I126" s="30" t="str"/>
      <x:c r="J126" s="30" t="str"/>
      <x:c r="K126" s="30" t="str"/>
      <x:c r="L126" s="30" t="str"/>
      <x:c r="M126" s="53" t="str"/>
      <x:c r="N126" s="30" t="str"/>
      <x:c r="O126" s="53" t="str"/>
      <x:c r="P126" s="30" t="str">
        <x:f>IF(A126&lt;&gt;"Actual Data","",IF(N126="Closed",IF(AND(C126&lt;&gt;"",O126&lt;&gt;""),O126-C126,""),IF(C126="","",TODAY()-C126)))</x:f>
      </x:c>
      <x:c r="Q126" s="30" t="str">
        <x:f>IF(A126&lt;&gt;"Actual Data","",IF(OR(N126="Closed",N126="No Action"),N126,IF(M126="","",IF(M126&lt;TODAY(),"Overdue",IF(M126-TODAY()&lt;=7,"Due Soon","On Track")))))</x:f>
      </x:c>
      <x:c r="R126" s="30" t="str"/>
      <x:c r="S126" s="30" t="str"/>
      <x:c r="T126" s="30" t="str"/>
    </x:row>
    <x:row r="127">
      <x:c r="A127" s="30" t="str"/>
      <x:c r="B127" s="30" t="str"/>
      <x:c r="C127" s="53" t="str"/>
      <x:c r="D127" s="30" t="str"/>
      <x:c r="E127" s="30" t="str"/>
      <x:c r="F127" s="30" t="str"/>
      <x:c r="G127" s="30" t="str"/>
      <x:c r="H127" s="30" t="str"/>
      <x:c r="I127" s="30" t="str"/>
      <x:c r="J127" s="30" t="str"/>
      <x:c r="K127" s="30" t="str"/>
      <x:c r="L127" s="30" t="str"/>
      <x:c r="M127" s="53" t="str"/>
      <x:c r="N127" s="30" t="str"/>
      <x:c r="O127" s="53" t="str"/>
      <x:c r="P127" s="30" t="str">
        <x:f>IF(A127&lt;&gt;"Actual Data","",IF(N127="Closed",IF(AND(C127&lt;&gt;"",O127&lt;&gt;""),O127-C127,""),IF(C127="","",TODAY()-C127)))</x:f>
      </x:c>
      <x:c r="Q127" s="30" t="str">
        <x:f>IF(A127&lt;&gt;"Actual Data","",IF(OR(N127="Closed",N127="No Action"),N127,IF(M127="","",IF(M127&lt;TODAY(),"Overdue",IF(M127-TODAY()&lt;=7,"Due Soon","On Track")))))</x:f>
      </x:c>
      <x:c r="R127" s="30" t="str"/>
      <x:c r="S127" s="30" t="str"/>
      <x:c r="T127" s="30" t="str"/>
    </x:row>
    <x:row r="128">
      <x:c r="A128" s="30" t="str"/>
      <x:c r="B128" s="30" t="str"/>
      <x:c r="C128" s="53" t="str"/>
      <x:c r="D128" s="30" t="str"/>
      <x:c r="E128" s="30" t="str"/>
      <x:c r="F128" s="30" t="str"/>
      <x:c r="G128" s="30" t="str"/>
      <x:c r="H128" s="30" t="str"/>
      <x:c r="I128" s="30" t="str"/>
      <x:c r="J128" s="30" t="str"/>
      <x:c r="K128" s="30" t="str"/>
      <x:c r="L128" s="30" t="str"/>
      <x:c r="M128" s="53" t="str"/>
      <x:c r="N128" s="30" t="str"/>
      <x:c r="O128" s="53" t="str"/>
      <x:c r="P128" s="30" t="str">
        <x:f>IF(A128&lt;&gt;"Actual Data","",IF(N128="Closed",IF(AND(C128&lt;&gt;"",O128&lt;&gt;""),O128-C128,""),IF(C128="","",TODAY()-C128)))</x:f>
      </x:c>
      <x:c r="Q128" s="30" t="str">
        <x:f>IF(A128&lt;&gt;"Actual Data","",IF(OR(N128="Closed",N128="No Action"),N128,IF(M128="","",IF(M128&lt;TODAY(),"Overdue",IF(M128-TODAY()&lt;=7,"Due Soon","On Track")))))</x:f>
      </x:c>
      <x:c r="R128" s="30" t="str"/>
      <x:c r="S128" s="30" t="str"/>
      <x:c r="T128" s="30" t="str"/>
    </x:row>
    <x:row r="129">
      <x:c r="A129" s="30" t="str"/>
      <x:c r="B129" s="30" t="str"/>
      <x:c r="C129" s="53" t="str"/>
      <x:c r="D129" s="30" t="str"/>
      <x:c r="E129" s="30" t="str"/>
      <x:c r="F129" s="30" t="str"/>
      <x:c r="G129" s="30" t="str"/>
      <x:c r="H129" s="30" t="str"/>
      <x:c r="I129" s="30" t="str"/>
      <x:c r="J129" s="30" t="str"/>
      <x:c r="K129" s="30" t="str"/>
      <x:c r="L129" s="30" t="str"/>
      <x:c r="M129" s="53" t="str"/>
      <x:c r="N129" s="30" t="str"/>
      <x:c r="O129" s="53" t="str"/>
      <x:c r="P129" s="30" t="str">
        <x:f>IF(A129&lt;&gt;"Actual Data","",IF(N129="Closed",IF(AND(C129&lt;&gt;"",O129&lt;&gt;""),O129-C129,""),IF(C129="","",TODAY()-C129)))</x:f>
      </x:c>
      <x:c r="Q129" s="30" t="str">
        <x:f>IF(A129&lt;&gt;"Actual Data","",IF(OR(N129="Closed",N129="No Action"),N129,IF(M129="","",IF(M129&lt;TODAY(),"Overdue",IF(M129-TODAY()&lt;=7,"Due Soon","On Track")))))</x:f>
      </x:c>
      <x:c r="R129" s="30" t="str"/>
      <x:c r="S129" s="30" t="str"/>
      <x:c r="T129" s="30" t="str"/>
    </x:row>
    <x:row r="130">
      <x:c r="A130" s="30" t="str"/>
      <x:c r="B130" s="30" t="str"/>
      <x:c r="C130" s="53" t="str"/>
      <x:c r="D130" s="30" t="str"/>
      <x:c r="E130" s="30" t="str"/>
      <x:c r="F130" s="30" t="str"/>
      <x:c r="G130" s="30" t="str"/>
      <x:c r="H130" s="30" t="str"/>
      <x:c r="I130" s="30" t="str"/>
      <x:c r="J130" s="30" t="str"/>
      <x:c r="K130" s="30" t="str"/>
      <x:c r="L130" s="30" t="str"/>
      <x:c r="M130" s="53" t="str"/>
      <x:c r="N130" s="30" t="str"/>
      <x:c r="O130" s="53" t="str"/>
      <x:c r="P130" s="30" t="str">
        <x:f>IF(A130&lt;&gt;"Actual Data","",IF(N130="Closed",IF(AND(C130&lt;&gt;"",O130&lt;&gt;""),O130-C130,""),IF(C130="","",TODAY()-C130)))</x:f>
      </x:c>
      <x:c r="Q130" s="30" t="str">
        <x:f>IF(A130&lt;&gt;"Actual Data","",IF(OR(N130="Closed",N130="No Action"),N130,IF(M130="","",IF(M130&lt;TODAY(),"Overdue",IF(M130-TODAY()&lt;=7,"Due Soon","On Track")))))</x:f>
      </x:c>
      <x:c r="R130" s="30" t="str"/>
      <x:c r="S130" s="30" t="str"/>
      <x:c r="T130" s="30" t="str"/>
    </x:row>
    <x:row r="131">
      <x:c r="A131" s="30" t="str"/>
      <x:c r="B131" s="30" t="str"/>
      <x:c r="C131" s="53" t="str"/>
      <x:c r="D131" s="30" t="str"/>
      <x:c r="E131" s="30" t="str"/>
      <x:c r="F131" s="30" t="str"/>
      <x:c r="G131" s="30" t="str"/>
      <x:c r="H131" s="30" t="str"/>
      <x:c r="I131" s="30" t="str"/>
      <x:c r="J131" s="30" t="str"/>
      <x:c r="K131" s="30" t="str"/>
      <x:c r="L131" s="30" t="str"/>
      <x:c r="M131" s="53" t="str"/>
      <x:c r="N131" s="30" t="str"/>
      <x:c r="O131" s="53" t="str"/>
      <x:c r="P131" s="30" t="str">
        <x:f>IF(A131&lt;&gt;"Actual Data","",IF(N131="Closed",IF(AND(C131&lt;&gt;"",O131&lt;&gt;""),O131-C131,""),IF(C131="","",TODAY()-C131)))</x:f>
      </x:c>
      <x:c r="Q131" s="30" t="str">
        <x:f>IF(A131&lt;&gt;"Actual Data","",IF(OR(N131="Closed",N131="No Action"),N131,IF(M131="","",IF(M131&lt;TODAY(),"Overdue",IF(M131-TODAY()&lt;=7,"Due Soon","On Track")))))</x:f>
      </x:c>
      <x:c r="R131" s="30" t="str"/>
      <x:c r="S131" s="30" t="str"/>
      <x:c r="T131" s="30" t="str"/>
    </x:row>
    <x:row r="132">
      <x:c r="A132" s="30" t="str"/>
      <x:c r="B132" s="30" t="str"/>
      <x:c r="C132" s="53" t="str"/>
      <x:c r="D132" s="30" t="str"/>
      <x:c r="E132" s="30" t="str"/>
      <x:c r="F132" s="30" t="str"/>
      <x:c r="G132" s="30" t="str"/>
      <x:c r="H132" s="30" t="str"/>
      <x:c r="I132" s="30" t="str"/>
      <x:c r="J132" s="30" t="str"/>
      <x:c r="K132" s="30" t="str"/>
      <x:c r="L132" s="30" t="str"/>
      <x:c r="M132" s="53" t="str"/>
      <x:c r="N132" s="30" t="str"/>
      <x:c r="O132" s="53" t="str"/>
      <x:c r="P132" s="30" t="str">
        <x:f>IF(A132&lt;&gt;"Actual Data","",IF(N132="Closed",IF(AND(C132&lt;&gt;"",O132&lt;&gt;""),O132-C132,""),IF(C132="","",TODAY()-C132)))</x:f>
      </x:c>
      <x:c r="Q132" s="30" t="str">
        <x:f>IF(A132&lt;&gt;"Actual Data","",IF(OR(N132="Closed",N132="No Action"),N132,IF(M132="","",IF(M132&lt;TODAY(),"Overdue",IF(M132-TODAY()&lt;=7,"Due Soon","On Track")))))</x:f>
      </x:c>
      <x:c r="R132" s="30" t="str"/>
      <x:c r="S132" s="30" t="str"/>
      <x:c r="T132" s="30" t="str"/>
    </x:row>
    <x:row r="133">
      <x:c r="A133" s="30" t="str"/>
      <x:c r="B133" s="30" t="str"/>
      <x:c r="C133" s="53" t="str"/>
      <x:c r="D133" s="30" t="str"/>
      <x:c r="E133" s="30" t="str"/>
      <x:c r="F133" s="30" t="str"/>
      <x:c r="G133" s="30" t="str"/>
      <x:c r="H133" s="30" t="str"/>
      <x:c r="I133" s="30" t="str"/>
      <x:c r="J133" s="30" t="str"/>
      <x:c r="K133" s="30" t="str"/>
      <x:c r="L133" s="30" t="str"/>
      <x:c r="M133" s="53" t="str"/>
      <x:c r="N133" s="30" t="str"/>
      <x:c r="O133" s="53" t="str"/>
      <x:c r="P133" s="30" t="str">
        <x:f>IF(A133&lt;&gt;"Actual Data","",IF(N133="Closed",IF(AND(C133&lt;&gt;"",O133&lt;&gt;""),O133-C133,""),IF(C133="","",TODAY()-C133)))</x:f>
      </x:c>
      <x:c r="Q133" s="30" t="str">
        <x:f>IF(A133&lt;&gt;"Actual Data","",IF(OR(N133="Closed",N133="No Action"),N133,IF(M133="","",IF(M133&lt;TODAY(),"Overdue",IF(M133-TODAY()&lt;=7,"Due Soon","On Track")))))</x:f>
      </x:c>
      <x:c r="R133" s="30" t="str"/>
      <x:c r="S133" s="30" t="str"/>
      <x:c r="T133" s="30" t="str"/>
    </x:row>
    <x:row r="134">
      <x:c r="A134" s="30" t="str"/>
      <x:c r="B134" s="30" t="str"/>
      <x:c r="C134" s="53" t="str"/>
      <x:c r="D134" s="30" t="str"/>
      <x:c r="E134" s="30" t="str"/>
      <x:c r="F134" s="30" t="str"/>
      <x:c r="G134" s="30" t="str"/>
      <x:c r="H134" s="30" t="str"/>
      <x:c r="I134" s="30" t="str"/>
      <x:c r="J134" s="30" t="str"/>
      <x:c r="K134" s="30" t="str"/>
      <x:c r="L134" s="30" t="str"/>
      <x:c r="M134" s="53" t="str"/>
      <x:c r="N134" s="30" t="str"/>
      <x:c r="O134" s="53" t="str"/>
      <x:c r="P134" s="30" t="str">
        <x:f>IF(A134&lt;&gt;"Actual Data","",IF(N134="Closed",IF(AND(C134&lt;&gt;"",O134&lt;&gt;""),O134-C134,""),IF(C134="","",TODAY()-C134)))</x:f>
      </x:c>
      <x:c r="Q134" s="30" t="str">
        <x:f>IF(A134&lt;&gt;"Actual Data","",IF(OR(N134="Closed",N134="No Action"),N134,IF(M134="","",IF(M134&lt;TODAY(),"Overdue",IF(M134-TODAY()&lt;=7,"Due Soon","On Track")))))</x:f>
      </x:c>
      <x:c r="R134" s="30" t="str"/>
      <x:c r="S134" s="30" t="str"/>
      <x:c r="T134" s="30" t="str"/>
    </x:row>
    <x:row r="135">
      <x:c r="A135" s="30" t="str"/>
      <x:c r="B135" s="30" t="str"/>
      <x:c r="C135" s="53" t="str"/>
      <x:c r="D135" s="30" t="str"/>
      <x:c r="E135" s="30" t="str"/>
      <x:c r="F135" s="30" t="str"/>
      <x:c r="G135" s="30" t="str"/>
      <x:c r="H135" s="30" t="str"/>
      <x:c r="I135" s="30" t="str"/>
      <x:c r="J135" s="30" t="str"/>
      <x:c r="K135" s="30" t="str"/>
      <x:c r="L135" s="30" t="str"/>
      <x:c r="M135" s="53" t="str"/>
      <x:c r="N135" s="30" t="str"/>
      <x:c r="O135" s="53" t="str"/>
      <x:c r="P135" s="30" t="str">
        <x:f>IF(A135&lt;&gt;"Actual Data","",IF(N135="Closed",IF(AND(C135&lt;&gt;"",O135&lt;&gt;""),O135-C135,""),IF(C135="","",TODAY()-C135)))</x:f>
      </x:c>
      <x:c r="Q135" s="30" t="str">
        <x:f>IF(A135&lt;&gt;"Actual Data","",IF(OR(N135="Closed",N135="No Action"),N135,IF(M135="","",IF(M135&lt;TODAY(),"Overdue",IF(M135-TODAY()&lt;=7,"Due Soon","On Track")))))</x:f>
      </x:c>
      <x:c r="R135" s="30" t="str"/>
      <x:c r="S135" s="30" t="str"/>
      <x:c r="T135" s="30" t="str"/>
    </x:row>
    <x:row r="136">
      <x:c r="A136" s="30" t="str"/>
      <x:c r="B136" s="30" t="str"/>
      <x:c r="C136" s="53" t="str"/>
      <x:c r="D136" s="30" t="str"/>
      <x:c r="E136" s="30" t="str"/>
      <x:c r="F136" s="30" t="str"/>
      <x:c r="G136" s="30" t="str"/>
      <x:c r="H136" s="30" t="str"/>
      <x:c r="I136" s="30" t="str"/>
      <x:c r="J136" s="30" t="str"/>
      <x:c r="K136" s="30" t="str"/>
      <x:c r="L136" s="30" t="str"/>
      <x:c r="M136" s="53" t="str"/>
      <x:c r="N136" s="30" t="str"/>
      <x:c r="O136" s="53" t="str"/>
      <x:c r="P136" s="30" t="str">
        <x:f>IF(A136&lt;&gt;"Actual Data","",IF(N136="Closed",IF(AND(C136&lt;&gt;"",O136&lt;&gt;""),O136-C136,""),IF(C136="","",TODAY()-C136)))</x:f>
      </x:c>
      <x:c r="Q136" s="30" t="str">
        <x:f>IF(A136&lt;&gt;"Actual Data","",IF(OR(N136="Closed",N136="No Action"),N136,IF(M136="","",IF(M136&lt;TODAY(),"Overdue",IF(M136-TODAY()&lt;=7,"Due Soon","On Track")))))</x:f>
      </x:c>
      <x:c r="R136" s="30" t="str"/>
      <x:c r="S136" s="30" t="str"/>
      <x:c r="T136" s="30" t="str"/>
    </x:row>
    <x:row r="137">
      <x:c r="A137" s="30" t="str"/>
      <x:c r="B137" s="30" t="str"/>
      <x:c r="C137" s="53" t="str"/>
      <x:c r="D137" s="30" t="str"/>
      <x:c r="E137" s="30" t="str"/>
      <x:c r="F137" s="30" t="str"/>
      <x:c r="G137" s="30" t="str"/>
      <x:c r="H137" s="30" t="str"/>
      <x:c r="I137" s="30" t="str"/>
      <x:c r="J137" s="30" t="str"/>
      <x:c r="K137" s="30" t="str"/>
      <x:c r="L137" s="30" t="str"/>
      <x:c r="M137" s="53" t="str"/>
      <x:c r="N137" s="30" t="str"/>
      <x:c r="O137" s="53" t="str"/>
      <x:c r="P137" s="30" t="str">
        <x:f>IF(A137&lt;&gt;"Actual Data","",IF(N137="Closed",IF(AND(C137&lt;&gt;"",O137&lt;&gt;""),O137-C137,""),IF(C137="","",TODAY()-C137)))</x:f>
      </x:c>
      <x:c r="Q137" s="30" t="str">
        <x:f>IF(A137&lt;&gt;"Actual Data","",IF(OR(N137="Closed",N137="No Action"),N137,IF(M137="","",IF(M137&lt;TODAY(),"Overdue",IF(M137-TODAY()&lt;=7,"Due Soon","On Track")))))</x:f>
      </x:c>
      <x:c r="R137" s="30" t="str"/>
      <x:c r="S137" s="30" t="str"/>
      <x:c r="T137" s="30" t="str"/>
    </x:row>
    <x:row r="138">
      <x:c r="A138" s="30" t="str"/>
      <x:c r="B138" s="30" t="str"/>
      <x:c r="C138" s="53" t="str"/>
      <x:c r="D138" s="30" t="str"/>
      <x:c r="E138" s="30" t="str"/>
      <x:c r="F138" s="30" t="str"/>
      <x:c r="G138" s="30" t="str"/>
      <x:c r="H138" s="30" t="str"/>
      <x:c r="I138" s="30" t="str"/>
      <x:c r="J138" s="30" t="str"/>
      <x:c r="K138" s="30" t="str"/>
      <x:c r="L138" s="30" t="str"/>
      <x:c r="M138" s="53" t="str"/>
      <x:c r="N138" s="30" t="str"/>
      <x:c r="O138" s="53" t="str"/>
      <x:c r="P138" s="30" t="str">
        <x:f>IF(A138&lt;&gt;"Actual Data","",IF(N138="Closed",IF(AND(C138&lt;&gt;"",O138&lt;&gt;""),O138-C138,""),IF(C138="","",TODAY()-C138)))</x:f>
      </x:c>
      <x:c r="Q138" s="30" t="str">
        <x:f>IF(A138&lt;&gt;"Actual Data","",IF(OR(N138="Closed",N138="No Action"),N138,IF(M138="","",IF(M138&lt;TODAY(),"Overdue",IF(M138-TODAY()&lt;=7,"Due Soon","On Track")))))</x:f>
      </x:c>
      <x:c r="R138" s="30" t="str"/>
      <x:c r="S138" s="30" t="str"/>
      <x:c r="T138" s="30" t="str"/>
    </x:row>
    <x:row r="139">
      <x:c r="A139" s="30" t="str"/>
      <x:c r="B139" s="30" t="str"/>
      <x:c r="C139" s="53" t="str"/>
      <x:c r="D139" s="30" t="str"/>
      <x:c r="E139" s="30" t="str"/>
      <x:c r="F139" s="30" t="str"/>
      <x:c r="G139" s="30" t="str"/>
      <x:c r="H139" s="30" t="str"/>
      <x:c r="I139" s="30" t="str"/>
      <x:c r="J139" s="30" t="str"/>
      <x:c r="K139" s="30" t="str"/>
      <x:c r="L139" s="30" t="str"/>
      <x:c r="M139" s="53" t="str"/>
      <x:c r="N139" s="30" t="str"/>
      <x:c r="O139" s="53" t="str"/>
      <x:c r="P139" s="30" t="str">
        <x:f>IF(A139&lt;&gt;"Actual Data","",IF(N139="Closed",IF(AND(C139&lt;&gt;"",O139&lt;&gt;""),O139-C139,""),IF(C139="","",TODAY()-C139)))</x:f>
      </x:c>
      <x:c r="Q139" s="30" t="str">
        <x:f>IF(A139&lt;&gt;"Actual Data","",IF(OR(N139="Closed",N139="No Action"),N139,IF(M139="","",IF(M139&lt;TODAY(),"Overdue",IF(M139-TODAY()&lt;=7,"Due Soon","On Track")))))</x:f>
      </x:c>
      <x:c r="R139" s="30" t="str"/>
      <x:c r="S139" s="30" t="str"/>
      <x:c r="T139" s="30" t="str"/>
    </x:row>
    <x:row r="140">
      <x:c r="A140" s="30" t="str"/>
      <x:c r="B140" s="30" t="str"/>
      <x:c r="C140" s="53" t="str"/>
      <x:c r="D140" s="30" t="str"/>
      <x:c r="E140" s="30" t="str"/>
      <x:c r="F140" s="30" t="str"/>
      <x:c r="G140" s="30" t="str"/>
      <x:c r="H140" s="30" t="str"/>
      <x:c r="I140" s="30" t="str"/>
      <x:c r="J140" s="30" t="str"/>
      <x:c r="K140" s="30" t="str"/>
      <x:c r="L140" s="30" t="str"/>
      <x:c r="M140" s="53" t="str"/>
      <x:c r="N140" s="30" t="str"/>
      <x:c r="O140" s="53" t="str"/>
      <x:c r="P140" s="30" t="str">
        <x:f>IF(A140&lt;&gt;"Actual Data","",IF(N140="Closed",IF(AND(C140&lt;&gt;"",O140&lt;&gt;""),O140-C140,""),IF(C140="","",TODAY()-C140)))</x:f>
      </x:c>
      <x:c r="Q140" s="30" t="str">
        <x:f>IF(A140&lt;&gt;"Actual Data","",IF(OR(N140="Closed",N140="No Action"),N140,IF(M140="","",IF(M140&lt;TODAY(),"Overdue",IF(M140-TODAY()&lt;=7,"Due Soon","On Track")))))</x:f>
      </x:c>
      <x:c r="R140" s="30" t="str"/>
      <x:c r="S140" s="30" t="str"/>
      <x:c r="T140" s="30" t="str"/>
    </x:row>
    <x:row r="141">
      <x:c r="A141" s="30" t="str"/>
      <x:c r="B141" s="30" t="str"/>
      <x:c r="C141" s="53" t="str"/>
      <x:c r="D141" s="30" t="str"/>
      <x:c r="E141" s="30" t="str"/>
      <x:c r="F141" s="30" t="str"/>
      <x:c r="G141" s="30" t="str"/>
      <x:c r="H141" s="30" t="str"/>
      <x:c r="I141" s="30" t="str"/>
      <x:c r="J141" s="30" t="str"/>
      <x:c r="K141" s="30" t="str"/>
      <x:c r="L141" s="30" t="str"/>
      <x:c r="M141" s="53" t="str"/>
      <x:c r="N141" s="30" t="str"/>
      <x:c r="O141" s="53" t="str"/>
      <x:c r="P141" s="30" t="str">
        <x:f>IF(A141&lt;&gt;"Actual Data","",IF(N141="Closed",IF(AND(C141&lt;&gt;"",O141&lt;&gt;""),O141-C141,""),IF(C141="","",TODAY()-C141)))</x:f>
      </x:c>
      <x:c r="Q141" s="30" t="str">
        <x:f>IF(A141&lt;&gt;"Actual Data","",IF(OR(N141="Closed",N141="No Action"),N141,IF(M141="","",IF(M141&lt;TODAY(),"Overdue",IF(M141-TODAY()&lt;=7,"Due Soon","On Track")))))</x:f>
      </x:c>
      <x:c r="R141" s="30" t="str"/>
      <x:c r="S141" s="30" t="str"/>
      <x:c r="T141" s="30" t="str"/>
    </x:row>
    <x:row r="142">
      <x:c r="A142" s="30" t="str"/>
      <x:c r="B142" s="30" t="str"/>
      <x:c r="C142" s="53" t="str"/>
      <x:c r="D142" s="30" t="str"/>
      <x:c r="E142" s="30" t="str"/>
      <x:c r="F142" s="30" t="str"/>
      <x:c r="G142" s="30" t="str"/>
      <x:c r="H142" s="30" t="str"/>
      <x:c r="I142" s="30" t="str"/>
      <x:c r="J142" s="30" t="str"/>
      <x:c r="K142" s="30" t="str"/>
      <x:c r="L142" s="30" t="str"/>
      <x:c r="M142" s="53" t="str"/>
      <x:c r="N142" s="30" t="str"/>
      <x:c r="O142" s="53" t="str"/>
      <x:c r="P142" s="30" t="str">
        <x:f>IF(A142&lt;&gt;"Actual Data","",IF(N142="Closed",IF(AND(C142&lt;&gt;"",O142&lt;&gt;""),O142-C142,""),IF(C142="","",TODAY()-C142)))</x:f>
      </x:c>
      <x:c r="Q142" s="30" t="str">
        <x:f>IF(A142&lt;&gt;"Actual Data","",IF(OR(N142="Closed",N142="No Action"),N142,IF(M142="","",IF(M142&lt;TODAY(),"Overdue",IF(M142-TODAY()&lt;=7,"Due Soon","On Track")))))</x:f>
      </x:c>
      <x:c r="R142" s="30" t="str"/>
      <x:c r="S142" s="30" t="str"/>
      <x:c r="T142" s="30" t="str"/>
    </x:row>
    <x:row r="143">
      <x:c r="A143" s="30" t="str"/>
      <x:c r="B143" s="30" t="str"/>
      <x:c r="C143" s="53" t="str"/>
      <x:c r="D143" s="30" t="str"/>
      <x:c r="E143" s="30" t="str"/>
      <x:c r="F143" s="30" t="str"/>
      <x:c r="G143" s="30" t="str"/>
      <x:c r="H143" s="30" t="str"/>
      <x:c r="I143" s="30" t="str"/>
      <x:c r="J143" s="30" t="str"/>
      <x:c r="K143" s="30" t="str"/>
      <x:c r="L143" s="30" t="str"/>
      <x:c r="M143" s="53" t="str"/>
      <x:c r="N143" s="30" t="str"/>
      <x:c r="O143" s="53" t="str"/>
      <x:c r="P143" s="30" t="str">
        <x:f>IF(A143&lt;&gt;"Actual Data","",IF(N143="Closed",IF(AND(C143&lt;&gt;"",O143&lt;&gt;""),O143-C143,""),IF(C143="","",TODAY()-C143)))</x:f>
      </x:c>
      <x:c r="Q143" s="30" t="str">
        <x:f>IF(A143&lt;&gt;"Actual Data","",IF(OR(N143="Closed",N143="No Action"),N143,IF(M143="","",IF(M143&lt;TODAY(),"Overdue",IF(M143-TODAY()&lt;=7,"Due Soon","On Track")))))</x:f>
      </x:c>
      <x:c r="R143" s="30" t="str"/>
      <x:c r="S143" s="30" t="str"/>
      <x:c r="T143" s="30" t="str"/>
    </x:row>
    <x:row r="144">
      <x:c r="A144" s="30" t="str"/>
      <x:c r="B144" s="30" t="str"/>
      <x:c r="C144" s="53" t="str"/>
      <x:c r="D144" s="30" t="str"/>
      <x:c r="E144" s="30" t="str"/>
      <x:c r="F144" s="30" t="str"/>
      <x:c r="G144" s="30" t="str"/>
      <x:c r="H144" s="30" t="str"/>
      <x:c r="I144" s="30" t="str"/>
      <x:c r="J144" s="30" t="str"/>
      <x:c r="K144" s="30" t="str"/>
      <x:c r="L144" s="30" t="str"/>
      <x:c r="M144" s="53" t="str"/>
      <x:c r="N144" s="30" t="str"/>
      <x:c r="O144" s="53" t="str"/>
      <x:c r="P144" s="30" t="str">
        <x:f>IF(A144&lt;&gt;"Actual Data","",IF(N144="Closed",IF(AND(C144&lt;&gt;"",O144&lt;&gt;""),O144-C144,""),IF(C144="","",TODAY()-C144)))</x:f>
      </x:c>
      <x:c r="Q144" s="30" t="str">
        <x:f>IF(A144&lt;&gt;"Actual Data","",IF(OR(N144="Closed",N144="No Action"),N144,IF(M144="","",IF(M144&lt;TODAY(),"Overdue",IF(M144-TODAY()&lt;=7,"Due Soon","On Track")))))</x:f>
      </x:c>
      <x:c r="R144" s="30" t="str"/>
      <x:c r="S144" s="30" t="str"/>
      <x:c r="T144" s="30" t="str"/>
    </x:row>
    <x:row r="145">
      <x:c r="A145" s="30" t="str"/>
      <x:c r="B145" s="30" t="str"/>
      <x:c r="C145" s="53" t="str"/>
      <x:c r="D145" s="30" t="str"/>
      <x:c r="E145" s="30" t="str"/>
      <x:c r="F145" s="30" t="str"/>
      <x:c r="G145" s="30" t="str"/>
      <x:c r="H145" s="30" t="str"/>
      <x:c r="I145" s="30" t="str"/>
      <x:c r="J145" s="30" t="str"/>
      <x:c r="K145" s="30" t="str"/>
      <x:c r="L145" s="30" t="str"/>
      <x:c r="M145" s="53" t="str"/>
      <x:c r="N145" s="30" t="str"/>
      <x:c r="O145" s="53" t="str"/>
      <x:c r="P145" s="30" t="str">
        <x:f>IF(A145&lt;&gt;"Actual Data","",IF(N145="Closed",IF(AND(C145&lt;&gt;"",O145&lt;&gt;""),O145-C145,""),IF(C145="","",TODAY()-C145)))</x:f>
      </x:c>
      <x:c r="Q145" s="30" t="str">
        <x:f>IF(A145&lt;&gt;"Actual Data","",IF(OR(N145="Closed",N145="No Action"),N145,IF(M145="","",IF(M145&lt;TODAY(),"Overdue",IF(M145-TODAY()&lt;=7,"Due Soon","On Track")))))</x:f>
      </x:c>
      <x:c r="R145" s="30" t="str"/>
      <x:c r="S145" s="30" t="str"/>
      <x:c r="T145" s="30" t="str"/>
    </x:row>
    <x:row r="146">
      <x:c r="A146" s="30" t="str"/>
      <x:c r="B146" s="30" t="str"/>
      <x:c r="C146" s="53" t="str"/>
      <x:c r="D146" s="30" t="str"/>
      <x:c r="E146" s="30" t="str"/>
      <x:c r="F146" s="30" t="str"/>
      <x:c r="G146" s="30" t="str"/>
      <x:c r="H146" s="30" t="str"/>
      <x:c r="I146" s="30" t="str"/>
      <x:c r="J146" s="30" t="str"/>
      <x:c r="K146" s="30" t="str"/>
      <x:c r="L146" s="30" t="str"/>
      <x:c r="M146" s="53" t="str"/>
      <x:c r="N146" s="30" t="str"/>
      <x:c r="O146" s="53" t="str"/>
      <x:c r="P146" s="30" t="str">
        <x:f>IF(A146&lt;&gt;"Actual Data","",IF(N146="Closed",IF(AND(C146&lt;&gt;"",O146&lt;&gt;""),O146-C146,""),IF(C146="","",TODAY()-C146)))</x:f>
      </x:c>
      <x:c r="Q146" s="30" t="str">
        <x:f>IF(A146&lt;&gt;"Actual Data","",IF(OR(N146="Closed",N146="No Action"),N146,IF(M146="","",IF(M146&lt;TODAY(),"Overdue",IF(M146-TODAY()&lt;=7,"Due Soon","On Track")))))</x:f>
      </x:c>
      <x:c r="R146" s="30" t="str"/>
      <x:c r="S146" s="30" t="str"/>
      <x:c r="T146" s="30" t="str"/>
    </x:row>
    <x:row r="147">
      <x:c r="A147" s="30" t="str"/>
      <x:c r="B147" s="30" t="str"/>
      <x:c r="C147" s="53" t="str"/>
      <x:c r="D147" s="30" t="str"/>
      <x:c r="E147" s="30" t="str"/>
      <x:c r="F147" s="30" t="str"/>
      <x:c r="G147" s="30" t="str"/>
      <x:c r="H147" s="30" t="str"/>
      <x:c r="I147" s="30" t="str"/>
      <x:c r="J147" s="30" t="str"/>
      <x:c r="K147" s="30" t="str"/>
      <x:c r="L147" s="30" t="str"/>
      <x:c r="M147" s="53" t="str"/>
      <x:c r="N147" s="30" t="str"/>
      <x:c r="O147" s="53" t="str"/>
      <x:c r="P147" s="30" t="str">
        <x:f>IF(A147&lt;&gt;"Actual Data","",IF(N147="Closed",IF(AND(C147&lt;&gt;"",O147&lt;&gt;""),O147-C147,""),IF(C147="","",TODAY()-C147)))</x:f>
      </x:c>
      <x:c r="Q147" s="30" t="str">
        <x:f>IF(A147&lt;&gt;"Actual Data","",IF(OR(N147="Closed",N147="No Action"),N147,IF(M147="","",IF(M147&lt;TODAY(),"Overdue",IF(M147-TODAY()&lt;=7,"Due Soon","On Track")))))</x:f>
      </x:c>
      <x:c r="R147" s="30" t="str"/>
      <x:c r="S147" s="30" t="str"/>
      <x:c r="T147" s="30" t="str"/>
    </x:row>
    <x:row r="148">
      <x:c r="A148" s="30" t="str"/>
      <x:c r="B148" s="30" t="str"/>
      <x:c r="C148" s="53" t="str"/>
      <x:c r="D148" s="30" t="str"/>
      <x:c r="E148" s="30" t="str"/>
      <x:c r="F148" s="30" t="str"/>
      <x:c r="G148" s="30" t="str"/>
      <x:c r="H148" s="30" t="str"/>
      <x:c r="I148" s="30" t="str"/>
      <x:c r="J148" s="30" t="str"/>
      <x:c r="K148" s="30" t="str"/>
      <x:c r="L148" s="30" t="str"/>
      <x:c r="M148" s="53" t="str"/>
      <x:c r="N148" s="30" t="str"/>
      <x:c r="O148" s="53" t="str"/>
      <x:c r="P148" s="30" t="str">
        <x:f>IF(A148&lt;&gt;"Actual Data","",IF(N148="Closed",IF(AND(C148&lt;&gt;"",O148&lt;&gt;""),O148-C148,""),IF(C148="","",TODAY()-C148)))</x:f>
      </x:c>
      <x:c r="Q148" s="30" t="str">
        <x:f>IF(A148&lt;&gt;"Actual Data","",IF(OR(N148="Closed",N148="No Action"),N148,IF(M148="","",IF(M148&lt;TODAY(),"Overdue",IF(M148-TODAY()&lt;=7,"Due Soon","On Track")))))</x:f>
      </x:c>
      <x:c r="R148" s="30" t="str"/>
      <x:c r="S148" s="30" t="str"/>
      <x:c r="T148" s="30" t="str"/>
    </x:row>
    <x:row r="149">
      <x:c r="A149" s="30" t="str"/>
      <x:c r="B149" s="30" t="str"/>
      <x:c r="C149" s="53" t="str"/>
      <x:c r="D149" s="30" t="str"/>
      <x:c r="E149" s="30" t="str"/>
      <x:c r="F149" s="30" t="str"/>
      <x:c r="G149" s="30" t="str"/>
      <x:c r="H149" s="30" t="str"/>
      <x:c r="I149" s="30" t="str"/>
      <x:c r="J149" s="30" t="str"/>
      <x:c r="K149" s="30" t="str"/>
      <x:c r="L149" s="30" t="str"/>
      <x:c r="M149" s="53" t="str"/>
      <x:c r="N149" s="30" t="str"/>
      <x:c r="O149" s="53" t="str"/>
      <x:c r="P149" s="30" t="str">
        <x:f>IF(A149&lt;&gt;"Actual Data","",IF(N149="Closed",IF(AND(C149&lt;&gt;"",O149&lt;&gt;""),O149-C149,""),IF(C149="","",TODAY()-C149)))</x:f>
      </x:c>
      <x:c r="Q149" s="30" t="str">
        <x:f>IF(A149&lt;&gt;"Actual Data","",IF(OR(N149="Closed",N149="No Action"),N149,IF(M149="","",IF(M149&lt;TODAY(),"Overdue",IF(M149-TODAY()&lt;=7,"Due Soon","On Track")))))</x:f>
      </x:c>
      <x:c r="R149" s="30" t="str"/>
      <x:c r="S149" s="30" t="str"/>
      <x:c r="T149" s="30" t="str"/>
    </x:row>
    <x:row r="150">
      <x:c r="A150" s="30" t="str"/>
      <x:c r="B150" s="30" t="str"/>
      <x:c r="C150" s="53" t="str"/>
      <x:c r="D150" s="30" t="str"/>
      <x:c r="E150" s="30" t="str"/>
      <x:c r="F150" s="30" t="str"/>
      <x:c r="G150" s="30" t="str"/>
      <x:c r="H150" s="30" t="str"/>
      <x:c r="I150" s="30" t="str"/>
      <x:c r="J150" s="30" t="str"/>
      <x:c r="K150" s="30" t="str"/>
      <x:c r="L150" s="30" t="str"/>
      <x:c r="M150" s="53" t="str"/>
      <x:c r="N150" s="30" t="str"/>
      <x:c r="O150" s="53" t="str"/>
      <x:c r="P150" s="30" t="str">
        <x:f>IF(A150&lt;&gt;"Actual Data","",IF(N150="Closed",IF(AND(C150&lt;&gt;"",O150&lt;&gt;""),O150-C150,""),IF(C150="","",TODAY()-C150)))</x:f>
      </x:c>
      <x:c r="Q150" s="30" t="str">
        <x:f>IF(A150&lt;&gt;"Actual Data","",IF(OR(N150="Closed",N150="No Action"),N150,IF(M150="","",IF(M150&lt;TODAY(),"Overdue",IF(M150-TODAY()&lt;=7,"Due Soon","On Track")))))</x:f>
      </x:c>
      <x:c r="R150" s="30" t="str"/>
      <x:c r="S150" s="30" t="str"/>
      <x:c r="T150" s="30" t="str"/>
    </x:row>
    <x:row r="151">
      <x:c r="A151" s="30" t="str"/>
      <x:c r="B151" s="30" t="str"/>
      <x:c r="C151" s="53" t="str"/>
      <x:c r="D151" s="30" t="str"/>
      <x:c r="E151" s="30" t="str"/>
      <x:c r="F151" s="30" t="str"/>
      <x:c r="G151" s="30" t="str"/>
      <x:c r="H151" s="30" t="str"/>
      <x:c r="I151" s="30" t="str"/>
      <x:c r="J151" s="30" t="str"/>
      <x:c r="K151" s="30" t="str"/>
      <x:c r="L151" s="30" t="str"/>
      <x:c r="M151" s="53" t="str"/>
      <x:c r="N151" s="30" t="str"/>
      <x:c r="O151" s="53" t="str"/>
      <x:c r="P151" s="30" t="str">
        <x:f>IF(A151&lt;&gt;"Actual Data","",IF(N151="Closed",IF(AND(C151&lt;&gt;"",O151&lt;&gt;""),O151-C151,""),IF(C151="","",TODAY()-C151)))</x:f>
      </x:c>
      <x:c r="Q151" s="30" t="str">
        <x:f>IF(A151&lt;&gt;"Actual Data","",IF(OR(N151="Closed",N151="No Action"),N151,IF(M151="","",IF(M151&lt;TODAY(),"Overdue",IF(M151-TODAY()&lt;=7,"Due Soon","On Track")))))</x:f>
      </x:c>
      <x:c r="R151" s="30" t="str"/>
      <x:c r="S151" s="30" t="str"/>
      <x:c r="T151" s="30" t="str"/>
    </x:row>
    <x:row r="152">
      <x:c r="A152" s="30" t="str"/>
      <x:c r="B152" s="30" t="str"/>
      <x:c r="C152" s="53" t="str"/>
      <x:c r="D152" s="30" t="str"/>
      <x:c r="E152" s="30" t="str"/>
      <x:c r="F152" s="30" t="str"/>
      <x:c r="G152" s="30" t="str"/>
      <x:c r="H152" s="30" t="str"/>
      <x:c r="I152" s="30" t="str"/>
      <x:c r="J152" s="30" t="str"/>
      <x:c r="K152" s="30" t="str"/>
      <x:c r="L152" s="30" t="str"/>
      <x:c r="M152" s="53" t="str"/>
      <x:c r="N152" s="30" t="str"/>
      <x:c r="O152" s="53" t="str"/>
      <x:c r="P152" s="30" t="str">
        <x:f>IF(A152&lt;&gt;"Actual Data","",IF(N152="Closed",IF(AND(C152&lt;&gt;"",O152&lt;&gt;""),O152-C152,""),IF(C152="","",TODAY()-C152)))</x:f>
      </x:c>
      <x:c r="Q152" s="30" t="str">
        <x:f>IF(A152&lt;&gt;"Actual Data","",IF(OR(N152="Closed",N152="No Action"),N152,IF(M152="","",IF(M152&lt;TODAY(),"Overdue",IF(M152-TODAY()&lt;=7,"Due Soon","On Track")))))</x:f>
      </x:c>
      <x:c r="R152" s="30" t="str"/>
      <x:c r="S152" s="30" t="str"/>
      <x:c r="T152" s="30" t="str"/>
    </x:row>
    <x:row r="153">
      <x:c r="A153" s="30" t="str"/>
      <x:c r="B153" s="30" t="str"/>
      <x:c r="C153" s="53" t="str"/>
      <x:c r="D153" s="30" t="str"/>
      <x:c r="E153" s="30" t="str"/>
      <x:c r="F153" s="30" t="str"/>
      <x:c r="G153" s="30" t="str"/>
      <x:c r="H153" s="30" t="str"/>
      <x:c r="I153" s="30" t="str"/>
      <x:c r="J153" s="30" t="str"/>
      <x:c r="K153" s="30" t="str"/>
      <x:c r="L153" s="30" t="str"/>
      <x:c r="M153" s="53" t="str"/>
      <x:c r="N153" s="30" t="str"/>
      <x:c r="O153" s="53" t="str"/>
      <x:c r="P153" s="30" t="str">
        <x:f>IF(A153&lt;&gt;"Actual Data","",IF(N153="Closed",IF(AND(C153&lt;&gt;"",O153&lt;&gt;""),O153-C153,""),IF(C153="","",TODAY()-C153)))</x:f>
      </x:c>
      <x:c r="Q153" s="30" t="str">
        <x:f>IF(A153&lt;&gt;"Actual Data","",IF(OR(N153="Closed",N153="No Action"),N153,IF(M153="","",IF(M153&lt;TODAY(),"Overdue",IF(M153-TODAY()&lt;=7,"Due Soon","On Track")))))</x:f>
      </x:c>
      <x:c r="R153" s="30" t="str"/>
      <x:c r="S153" s="30" t="str"/>
      <x:c r="T153" s="30" t="str"/>
    </x:row>
    <x:row r="154">
      <x:c r="A154" s="30" t="str"/>
      <x:c r="B154" s="30" t="str"/>
      <x:c r="C154" s="53" t="str"/>
      <x:c r="D154" s="30" t="str"/>
      <x:c r="E154" s="30" t="str"/>
      <x:c r="F154" s="30" t="str"/>
      <x:c r="G154" s="30" t="str"/>
      <x:c r="H154" s="30" t="str"/>
      <x:c r="I154" s="30" t="str"/>
      <x:c r="J154" s="30" t="str"/>
      <x:c r="K154" s="30" t="str"/>
      <x:c r="L154" s="30" t="str"/>
      <x:c r="M154" s="53" t="str"/>
      <x:c r="N154" s="30" t="str"/>
      <x:c r="O154" s="53" t="str"/>
      <x:c r="P154" s="30" t="str">
        <x:f>IF(A154&lt;&gt;"Actual Data","",IF(N154="Closed",IF(AND(C154&lt;&gt;"",O154&lt;&gt;""),O154-C154,""),IF(C154="","",TODAY()-C154)))</x:f>
      </x:c>
      <x:c r="Q154" s="30" t="str">
        <x:f>IF(A154&lt;&gt;"Actual Data","",IF(OR(N154="Closed",N154="No Action"),N154,IF(M154="","",IF(M154&lt;TODAY(),"Overdue",IF(M154-TODAY()&lt;=7,"Due Soon","On Track")))))</x:f>
      </x:c>
      <x:c r="R154" s="30" t="str"/>
      <x:c r="S154" s="30" t="str"/>
      <x:c r="T154" s="30" t="str"/>
    </x:row>
    <x:row r="155">
      <x:c r="A155" s="30" t="str"/>
      <x:c r="B155" s="30" t="str"/>
      <x:c r="C155" s="53" t="str"/>
      <x:c r="D155" s="30" t="str"/>
      <x:c r="E155" s="30" t="str"/>
      <x:c r="F155" s="30" t="str"/>
      <x:c r="G155" s="30" t="str"/>
      <x:c r="H155" s="30" t="str"/>
      <x:c r="I155" s="30" t="str"/>
      <x:c r="J155" s="30" t="str"/>
      <x:c r="K155" s="30" t="str"/>
      <x:c r="L155" s="30" t="str"/>
      <x:c r="M155" s="53" t="str"/>
      <x:c r="N155" s="30" t="str"/>
      <x:c r="O155" s="53" t="str"/>
      <x:c r="P155" s="30" t="str">
        <x:f>IF(A155&lt;&gt;"Actual Data","",IF(N155="Closed",IF(AND(C155&lt;&gt;"",O155&lt;&gt;""),O155-C155,""),IF(C155="","",TODAY()-C155)))</x:f>
      </x:c>
      <x:c r="Q155" s="30" t="str">
        <x:f>IF(A155&lt;&gt;"Actual Data","",IF(OR(N155="Closed",N155="No Action"),N155,IF(M155="","",IF(M155&lt;TODAY(),"Overdue",IF(M155-TODAY()&lt;=7,"Due Soon","On Track")))))</x:f>
      </x:c>
      <x:c r="R155" s="30" t="str"/>
      <x:c r="S155" s="30" t="str"/>
      <x:c r="T155" s="30" t="str"/>
    </x:row>
    <x:row r="156">
      <x:c r="A156" s="30" t="str"/>
      <x:c r="B156" s="30" t="str"/>
      <x:c r="C156" s="53" t="str"/>
      <x:c r="D156" s="30" t="str"/>
      <x:c r="E156" s="30" t="str"/>
      <x:c r="F156" s="30" t="str"/>
      <x:c r="G156" s="30" t="str"/>
      <x:c r="H156" s="30" t="str"/>
      <x:c r="I156" s="30" t="str"/>
      <x:c r="J156" s="30" t="str"/>
      <x:c r="K156" s="30" t="str"/>
      <x:c r="L156" s="30" t="str"/>
      <x:c r="M156" s="53" t="str"/>
      <x:c r="N156" s="30" t="str"/>
      <x:c r="O156" s="53" t="str"/>
      <x:c r="P156" s="30" t="str">
        <x:f>IF(A156&lt;&gt;"Actual Data","",IF(N156="Closed",IF(AND(C156&lt;&gt;"",O156&lt;&gt;""),O156-C156,""),IF(C156="","",TODAY()-C156)))</x:f>
      </x:c>
      <x:c r="Q156" s="30" t="str">
        <x:f>IF(A156&lt;&gt;"Actual Data","",IF(OR(N156="Closed",N156="No Action"),N156,IF(M156="","",IF(M156&lt;TODAY(),"Overdue",IF(M156-TODAY()&lt;=7,"Due Soon","On Track")))))</x:f>
      </x:c>
      <x:c r="R156" s="30" t="str"/>
      <x:c r="S156" s="30" t="str"/>
      <x:c r="T156" s="30" t="str"/>
    </x:row>
    <x:row r="157">
      <x:c r="A157" s="30" t="str"/>
      <x:c r="B157" s="30" t="str"/>
      <x:c r="C157" s="53" t="str"/>
      <x:c r="D157" s="30" t="str"/>
      <x:c r="E157" s="30" t="str"/>
      <x:c r="F157" s="30" t="str"/>
      <x:c r="G157" s="30" t="str"/>
      <x:c r="H157" s="30" t="str"/>
      <x:c r="I157" s="30" t="str"/>
      <x:c r="J157" s="30" t="str"/>
      <x:c r="K157" s="30" t="str"/>
      <x:c r="L157" s="30" t="str"/>
      <x:c r="M157" s="53" t="str"/>
      <x:c r="N157" s="30" t="str"/>
      <x:c r="O157" s="53" t="str"/>
      <x:c r="P157" s="30" t="str">
        <x:f>IF(A157&lt;&gt;"Actual Data","",IF(N157="Closed",IF(AND(C157&lt;&gt;"",O157&lt;&gt;""),O157-C157,""),IF(C157="","",TODAY()-C157)))</x:f>
      </x:c>
      <x:c r="Q157" s="30" t="str">
        <x:f>IF(A157&lt;&gt;"Actual Data","",IF(OR(N157="Closed",N157="No Action"),N157,IF(M157="","",IF(M157&lt;TODAY(),"Overdue",IF(M157-TODAY()&lt;=7,"Due Soon","On Track")))))</x:f>
      </x:c>
      <x:c r="R157" s="30" t="str"/>
      <x:c r="S157" s="30" t="str"/>
      <x:c r="T157" s="30" t="str"/>
    </x:row>
    <x:row r="158">
      <x:c r="A158" s="30" t="str"/>
      <x:c r="B158" s="30" t="str"/>
      <x:c r="C158" s="53" t="str"/>
      <x:c r="D158" s="30" t="str"/>
      <x:c r="E158" s="30" t="str"/>
      <x:c r="F158" s="30" t="str"/>
      <x:c r="G158" s="30" t="str"/>
      <x:c r="H158" s="30" t="str"/>
      <x:c r="I158" s="30" t="str"/>
      <x:c r="J158" s="30" t="str"/>
      <x:c r="K158" s="30" t="str"/>
      <x:c r="L158" s="30" t="str"/>
      <x:c r="M158" s="53" t="str"/>
      <x:c r="N158" s="30" t="str"/>
      <x:c r="O158" s="53" t="str"/>
      <x:c r="P158" s="30" t="str">
        <x:f>IF(A158&lt;&gt;"Actual Data","",IF(N158="Closed",IF(AND(C158&lt;&gt;"",O158&lt;&gt;""),O158-C158,""),IF(C158="","",TODAY()-C158)))</x:f>
      </x:c>
      <x:c r="Q158" s="30" t="str">
        <x:f>IF(A158&lt;&gt;"Actual Data","",IF(OR(N158="Closed",N158="No Action"),N158,IF(M158="","",IF(M158&lt;TODAY(),"Overdue",IF(M158-TODAY()&lt;=7,"Due Soon","On Track")))))</x:f>
      </x:c>
      <x:c r="R158" s="30" t="str"/>
      <x:c r="S158" s="30" t="str"/>
      <x:c r="T158" s="30" t="str"/>
    </x:row>
    <x:row r="159">
      <x:c r="A159" s="30" t="str"/>
      <x:c r="B159" s="30" t="str"/>
      <x:c r="C159" s="53" t="str"/>
      <x:c r="D159" s="30" t="str"/>
      <x:c r="E159" s="30" t="str"/>
      <x:c r="F159" s="30" t="str"/>
      <x:c r="G159" s="30" t="str"/>
      <x:c r="H159" s="30" t="str"/>
      <x:c r="I159" s="30" t="str"/>
      <x:c r="J159" s="30" t="str"/>
      <x:c r="K159" s="30" t="str"/>
      <x:c r="L159" s="30" t="str"/>
      <x:c r="M159" s="53" t="str"/>
      <x:c r="N159" s="30" t="str"/>
      <x:c r="O159" s="53" t="str"/>
      <x:c r="P159" s="30" t="str">
        <x:f>IF(A159&lt;&gt;"Actual Data","",IF(N159="Closed",IF(AND(C159&lt;&gt;"",O159&lt;&gt;""),O159-C159,""),IF(C159="","",TODAY()-C159)))</x:f>
      </x:c>
      <x:c r="Q159" s="30" t="str">
        <x:f>IF(A159&lt;&gt;"Actual Data","",IF(OR(N159="Closed",N159="No Action"),N159,IF(M159="","",IF(M159&lt;TODAY(),"Overdue",IF(M159-TODAY()&lt;=7,"Due Soon","On Track")))))</x:f>
      </x:c>
      <x:c r="R159" s="30" t="str"/>
      <x:c r="S159" s="30" t="str"/>
      <x:c r="T159" s="30" t="str"/>
    </x:row>
    <x:row r="160">
      <x:c r="A160" s="30" t="str"/>
      <x:c r="B160" s="30" t="str"/>
      <x:c r="C160" s="53" t="str"/>
      <x:c r="D160" s="30" t="str"/>
      <x:c r="E160" s="30" t="str"/>
      <x:c r="F160" s="30" t="str"/>
      <x:c r="G160" s="30" t="str"/>
      <x:c r="H160" s="30" t="str"/>
      <x:c r="I160" s="30" t="str"/>
      <x:c r="J160" s="30" t="str"/>
      <x:c r="K160" s="30" t="str"/>
      <x:c r="L160" s="30" t="str"/>
      <x:c r="M160" s="53" t="str"/>
      <x:c r="N160" s="30" t="str"/>
      <x:c r="O160" s="53" t="str"/>
      <x:c r="P160" s="30" t="str">
        <x:f>IF(A160&lt;&gt;"Actual Data","",IF(N160="Closed",IF(AND(C160&lt;&gt;"",O160&lt;&gt;""),O160-C160,""),IF(C160="","",TODAY()-C160)))</x:f>
      </x:c>
      <x:c r="Q160" s="30" t="str">
        <x:f>IF(A160&lt;&gt;"Actual Data","",IF(OR(N160="Closed",N160="No Action"),N160,IF(M160="","",IF(M160&lt;TODAY(),"Overdue",IF(M160-TODAY()&lt;=7,"Due Soon","On Track")))))</x:f>
      </x:c>
      <x:c r="R160" s="30" t="str"/>
      <x:c r="S160" s="30" t="str"/>
      <x:c r="T160" s="30" t="str"/>
    </x:row>
    <x:row r="161">
      <x:c r="A161" s="30" t="str"/>
      <x:c r="B161" s="30" t="str"/>
      <x:c r="C161" s="53" t="str"/>
      <x:c r="D161" s="30" t="str"/>
      <x:c r="E161" s="30" t="str"/>
      <x:c r="F161" s="30" t="str"/>
      <x:c r="G161" s="30" t="str"/>
      <x:c r="H161" s="30" t="str"/>
      <x:c r="I161" s="30" t="str"/>
      <x:c r="J161" s="30" t="str"/>
      <x:c r="K161" s="30" t="str"/>
      <x:c r="L161" s="30" t="str"/>
      <x:c r="M161" s="53" t="str"/>
      <x:c r="N161" s="30" t="str"/>
      <x:c r="O161" s="53" t="str"/>
      <x:c r="P161" s="30" t="str">
        <x:f>IF(A161&lt;&gt;"Actual Data","",IF(N161="Closed",IF(AND(C161&lt;&gt;"",O161&lt;&gt;""),O161-C161,""),IF(C161="","",TODAY()-C161)))</x:f>
      </x:c>
      <x:c r="Q161" s="30" t="str">
        <x:f>IF(A161&lt;&gt;"Actual Data","",IF(OR(N161="Closed",N161="No Action"),N161,IF(M161="","",IF(M161&lt;TODAY(),"Overdue",IF(M161-TODAY()&lt;=7,"Due Soon","On Track")))))</x:f>
      </x:c>
      <x:c r="R161" s="30" t="str"/>
      <x:c r="S161" s="30" t="str"/>
      <x:c r="T161" s="30" t="str"/>
    </x:row>
    <x:row r="162">
      <x:c r="A162" s="30" t="str"/>
      <x:c r="B162" s="30" t="str"/>
      <x:c r="C162" s="53" t="str"/>
      <x:c r="D162" s="30" t="str"/>
      <x:c r="E162" s="30" t="str"/>
      <x:c r="F162" s="30" t="str"/>
      <x:c r="G162" s="30" t="str"/>
      <x:c r="H162" s="30" t="str"/>
      <x:c r="I162" s="30" t="str"/>
      <x:c r="J162" s="30" t="str"/>
      <x:c r="K162" s="30" t="str"/>
      <x:c r="L162" s="30" t="str"/>
      <x:c r="M162" s="53" t="str"/>
      <x:c r="N162" s="30" t="str"/>
      <x:c r="O162" s="53" t="str"/>
      <x:c r="P162" s="30" t="str">
        <x:f>IF(A162&lt;&gt;"Actual Data","",IF(N162="Closed",IF(AND(C162&lt;&gt;"",O162&lt;&gt;""),O162-C162,""),IF(C162="","",TODAY()-C162)))</x:f>
      </x:c>
      <x:c r="Q162" s="30" t="str">
        <x:f>IF(A162&lt;&gt;"Actual Data","",IF(OR(N162="Closed",N162="No Action"),N162,IF(M162="","",IF(M162&lt;TODAY(),"Overdue",IF(M162-TODAY()&lt;=7,"Due Soon","On Track")))))</x:f>
      </x:c>
      <x:c r="R162" s="30" t="str"/>
      <x:c r="S162" s="30" t="str"/>
      <x:c r="T162" s="30" t="str"/>
    </x:row>
    <x:row r="163">
      <x:c r="A163" s="30" t="str"/>
      <x:c r="B163" s="30" t="str"/>
      <x:c r="C163" s="53" t="str"/>
      <x:c r="D163" s="30" t="str"/>
      <x:c r="E163" s="30" t="str"/>
      <x:c r="F163" s="30" t="str"/>
      <x:c r="G163" s="30" t="str"/>
      <x:c r="H163" s="30" t="str"/>
      <x:c r="I163" s="30" t="str"/>
      <x:c r="J163" s="30" t="str"/>
      <x:c r="K163" s="30" t="str"/>
      <x:c r="L163" s="30" t="str"/>
      <x:c r="M163" s="53" t="str"/>
      <x:c r="N163" s="30" t="str"/>
      <x:c r="O163" s="53" t="str"/>
      <x:c r="P163" s="30" t="str">
        <x:f>IF(A163&lt;&gt;"Actual Data","",IF(N163="Closed",IF(AND(C163&lt;&gt;"",O163&lt;&gt;""),O163-C163,""),IF(C163="","",TODAY()-C163)))</x:f>
      </x:c>
      <x:c r="Q163" s="30" t="str">
        <x:f>IF(A163&lt;&gt;"Actual Data","",IF(OR(N163="Closed",N163="No Action"),N163,IF(M163="","",IF(M163&lt;TODAY(),"Overdue",IF(M163-TODAY()&lt;=7,"Due Soon","On Track")))))</x:f>
      </x:c>
      <x:c r="R163" s="30" t="str"/>
      <x:c r="S163" s="30" t="str"/>
      <x:c r="T163" s="30" t="str"/>
    </x:row>
    <x:row r="164">
      <x:c r="A164" s="30" t="str"/>
      <x:c r="B164" s="30" t="str"/>
      <x:c r="C164" s="53" t="str"/>
      <x:c r="D164" s="30" t="str"/>
      <x:c r="E164" s="30" t="str"/>
      <x:c r="F164" s="30" t="str"/>
      <x:c r="G164" s="30" t="str"/>
      <x:c r="H164" s="30" t="str"/>
      <x:c r="I164" s="30" t="str"/>
      <x:c r="J164" s="30" t="str"/>
      <x:c r="K164" s="30" t="str"/>
      <x:c r="L164" s="30" t="str"/>
      <x:c r="M164" s="53" t="str"/>
      <x:c r="N164" s="30" t="str"/>
      <x:c r="O164" s="53" t="str"/>
      <x:c r="P164" s="30" t="str">
        <x:f>IF(A164&lt;&gt;"Actual Data","",IF(N164="Closed",IF(AND(C164&lt;&gt;"",O164&lt;&gt;""),O164-C164,""),IF(C164="","",TODAY()-C164)))</x:f>
      </x:c>
      <x:c r="Q164" s="30" t="str">
        <x:f>IF(A164&lt;&gt;"Actual Data","",IF(OR(N164="Closed",N164="No Action"),N164,IF(M164="","",IF(M164&lt;TODAY(),"Overdue",IF(M164-TODAY()&lt;=7,"Due Soon","On Track")))))</x:f>
      </x:c>
      <x:c r="R164" s="30" t="str"/>
      <x:c r="S164" s="30" t="str"/>
      <x:c r="T164" s="30" t="str"/>
    </x:row>
    <x:row r="165">
      <x:c r="A165" s="30" t="str"/>
      <x:c r="B165" s="30" t="str"/>
      <x:c r="C165" s="53" t="str"/>
      <x:c r="D165" s="30" t="str"/>
      <x:c r="E165" s="30" t="str"/>
      <x:c r="F165" s="30" t="str"/>
      <x:c r="G165" s="30" t="str"/>
      <x:c r="H165" s="30" t="str"/>
      <x:c r="I165" s="30" t="str"/>
      <x:c r="J165" s="30" t="str"/>
      <x:c r="K165" s="30" t="str"/>
      <x:c r="L165" s="30" t="str"/>
      <x:c r="M165" s="53" t="str"/>
      <x:c r="N165" s="30" t="str"/>
      <x:c r="O165" s="53" t="str"/>
      <x:c r="P165" s="30" t="str">
        <x:f>IF(A165&lt;&gt;"Actual Data","",IF(N165="Closed",IF(AND(C165&lt;&gt;"",O165&lt;&gt;""),O165-C165,""),IF(C165="","",TODAY()-C165)))</x:f>
      </x:c>
      <x:c r="Q165" s="30" t="str">
        <x:f>IF(A165&lt;&gt;"Actual Data","",IF(OR(N165="Closed",N165="No Action"),N165,IF(M165="","",IF(M165&lt;TODAY(),"Overdue",IF(M165-TODAY()&lt;=7,"Due Soon","On Track")))))</x:f>
      </x:c>
      <x:c r="R165" s="30" t="str"/>
      <x:c r="S165" s="30" t="str"/>
      <x:c r="T165" s="30" t="str"/>
    </x:row>
    <x:row r="166">
      <x:c r="A166" s="30" t="str"/>
      <x:c r="B166" s="30" t="str"/>
      <x:c r="C166" s="53" t="str"/>
      <x:c r="D166" s="30" t="str"/>
      <x:c r="E166" s="30" t="str"/>
      <x:c r="F166" s="30" t="str"/>
      <x:c r="G166" s="30" t="str"/>
      <x:c r="H166" s="30" t="str"/>
      <x:c r="I166" s="30" t="str"/>
      <x:c r="J166" s="30" t="str"/>
      <x:c r="K166" s="30" t="str"/>
      <x:c r="L166" s="30" t="str"/>
      <x:c r="M166" s="53" t="str"/>
      <x:c r="N166" s="30" t="str"/>
      <x:c r="O166" s="53" t="str"/>
      <x:c r="P166" s="30" t="str">
        <x:f>IF(A166&lt;&gt;"Actual Data","",IF(N166="Closed",IF(AND(C166&lt;&gt;"",O166&lt;&gt;""),O166-C166,""),IF(C166="","",TODAY()-C166)))</x:f>
      </x:c>
      <x:c r="Q166" s="30" t="str">
        <x:f>IF(A166&lt;&gt;"Actual Data","",IF(OR(N166="Closed",N166="No Action"),N166,IF(M166="","",IF(M166&lt;TODAY(),"Overdue",IF(M166-TODAY()&lt;=7,"Due Soon","On Track")))))</x:f>
      </x:c>
      <x:c r="R166" s="30" t="str"/>
      <x:c r="S166" s="30" t="str"/>
      <x:c r="T166" s="30" t="str"/>
    </x:row>
    <x:row r="167">
      <x:c r="A167" s="30" t="str"/>
      <x:c r="B167" s="30" t="str"/>
      <x:c r="C167" s="53" t="str"/>
      <x:c r="D167" s="30" t="str"/>
      <x:c r="E167" s="30" t="str"/>
      <x:c r="F167" s="30" t="str"/>
      <x:c r="G167" s="30" t="str"/>
      <x:c r="H167" s="30" t="str"/>
      <x:c r="I167" s="30" t="str"/>
      <x:c r="J167" s="30" t="str"/>
      <x:c r="K167" s="30" t="str"/>
      <x:c r="L167" s="30" t="str"/>
      <x:c r="M167" s="53" t="str"/>
      <x:c r="N167" s="30" t="str"/>
      <x:c r="O167" s="53" t="str"/>
      <x:c r="P167" s="30" t="str">
        <x:f>IF(A167&lt;&gt;"Actual Data","",IF(N167="Closed",IF(AND(C167&lt;&gt;"",O167&lt;&gt;""),O167-C167,""),IF(C167="","",TODAY()-C167)))</x:f>
      </x:c>
      <x:c r="Q167" s="30" t="str">
        <x:f>IF(A167&lt;&gt;"Actual Data","",IF(OR(N167="Closed",N167="No Action"),N167,IF(M167="","",IF(M167&lt;TODAY(),"Overdue",IF(M167-TODAY()&lt;=7,"Due Soon","On Track")))))</x:f>
      </x:c>
      <x:c r="R167" s="30" t="str"/>
      <x:c r="S167" s="30" t="str"/>
      <x:c r="T167" s="30" t="str"/>
    </x:row>
    <x:row r="168">
      <x:c r="A168" s="30" t="str"/>
      <x:c r="B168" s="30" t="str"/>
      <x:c r="C168" s="53" t="str"/>
      <x:c r="D168" s="30" t="str"/>
      <x:c r="E168" s="30" t="str"/>
      <x:c r="F168" s="30" t="str"/>
      <x:c r="G168" s="30" t="str"/>
      <x:c r="H168" s="30" t="str"/>
      <x:c r="I168" s="30" t="str"/>
      <x:c r="J168" s="30" t="str"/>
      <x:c r="K168" s="30" t="str"/>
      <x:c r="L168" s="30" t="str"/>
      <x:c r="M168" s="53" t="str"/>
      <x:c r="N168" s="30" t="str"/>
      <x:c r="O168" s="53" t="str"/>
      <x:c r="P168" s="30" t="str">
        <x:f>IF(A168&lt;&gt;"Actual Data","",IF(N168="Closed",IF(AND(C168&lt;&gt;"",O168&lt;&gt;""),O168-C168,""),IF(C168="","",TODAY()-C168)))</x:f>
      </x:c>
      <x:c r="Q168" s="30" t="str">
        <x:f>IF(A168&lt;&gt;"Actual Data","",IF(OR(N168="Closed",N168="No Action"),N168,IF(M168="","",IF(M168&lt;TODAY(),"Overdue",IF(M168-TODAY()&lt;=7,"Due Soon","On Track")))))</x:f>
      </x:c>
      <x:c r="R168" s="30" t="str"/>
      <x:c r="S168" s="30" t="str"/>
      <x:c r="T168" s="30" t="str"/>
    </x:row>
    <x:row r="169">
      <x:c r="A169" s="30" t="str"/>
      <x:c r="B169" s="30" t="str"/>
      <x:c r="C169" s="53" t="str"/>
      <x:c r="D169" s="30" t="str"/>
      <x:c r="E169" s="30" t="str"/>
      <x:c r="F169" s="30" t="str"/>
      <x:c r="G169" s="30" t="str"/>
      <x:c r="H169" s="30" t="str"/>
      <x:c r="I169" s="30" t="str"/>
      <x:c r="J169" s="30" t="str"/>
      <x:c r="K169" s="30" t="str"/>
      <x:c r="L169" s="30" t="str"/>
      <x:c r="M169" s="53" t="str"/>
      <x:c r="N169" s="30" t="str"/>
      <x:c r="O169" s="53" t="str"/>
      <x:c r="P169" s="30" t="str">
        <x:f>IF(A169&lt;&gt;"Actual Data","",IF(N169="Closed",IF(AND(C169&lt;&gt;"",O169&lt;&gt;""),O169-C169,""),IF(C169="","",TODAY()-C169)))</x:f>
      </x:c>
      <x:c r="Q169" s="30" t="str">
        <x:f>IF(A169&lt;&gt;"Actual Data","",IF(OR(N169="Closed",N169="No Action"),N169,IF(M169="","",IF(M169&lt;TODAY(),"Overdue",IF(M169-TODAY()&lt;=7,"Due Soon","On Track")))))</x:f>
      </x:c>
      <x:c r="R169" s="30" t="str"/>
      <x:c r="S169" s="30" t="str"/>
      <x:c r="T169" s="30" t="str"/>
    </x:row>
    <x:row r="170">
      <x:c r="A170" s="30" t="str"/>
      <x:c r="B170" s="30" t="str"/>
      <x:c r="C170" s="53" t="str"/>
      <x:c r="D170" s="30" t="str"/>
      <x:c r="E170" s="30" t="str"/>
      <x:c r="F170" s="30" t="str"/>
      <x:c r="G170" s="30" t="str"/>
      <x:c r="H170" s="30" t="str"/>
      <x:c r="I170" s="30" t="str"/>
      <x:c r="J170" s="30" t="str"/>
      <x:c r="K170" s="30" t="str"/>
      <x:c r="L170" s="30" t="str"/>
      <x:c r="M170" s="53" t="str"/>
      <x:c r="N170" s="30" t="str"/>
      <x:c r="O170" s="53" t="str"/>
      <x:c r="P170" s="30" t="str">
        <x:f>IF(A170&lt;&gt;"Actual Data","",IF(N170="Closed",IF(AND(C170&lt;&gt;"",O170&lt;&gt;""),O170-C170,""),IF(C170="","",TODAY()-C170)))</x:f>
      </x:c>
      <x:c r="Q170" s="30" t="str">
        <x:f>IF(A170&lt;&gt;"Actual Data","",IF(OR(N170="Closed",N170="No Action"),N170,IF(M170="","",IF(M170&lt;TODAY(),"Overdue",IF(M170-TODAY()&lt;=7,"Due Soon","On Track")))))</x:f>
      </x:c>
      <x:c r="R170" s="30" t="str"/>
      <x:c r="S170" s="30" t="str"/>
      <x:c r="T170" s="30" t="str"/>
    </x:row>
    <x:row r="171">
      <x:c r="A171" s="30" t="str"/>
      <x:c r="B171" s="30" t="str"/>
      <x:c r="C171" s="53" t="str"/>
      <x:c r="D171" s="30" t="str"/>
      <x:c r="E171" s="30" t="str"/>
      <x:c r="F171" s="30" t="str"/>
      <x:c r="G171" s="30" t="str"/>
      <x:c r="H171" s="30" t="str"/>
      <x:c r="I171" s="30" t="str"/>
      <x:c r="J171" s="30" t="str"/>
      <x:c r="K171" s="30" t="str"/>
      <x:c r="L171" s="30" t="str"/>
      <x:c r="M171" s="53" t="str"/>
      <x:c r="N171" s="30" t="str"/>
      <x:c r="O171" s="53" t="str"/>
      <x:c r="P171" s="30" t="str">
        <x:f>IF(A171&lt;&gt;"Actual Data","",IF(N171="Closed",IF(AND(C171&lt;&gt;"",O171&lt;&gt;""),O171-C171,""),IF(C171="","",TODAY()-C171)))</x:f>
      </x:c>
      <x:c r="Q171" s="30" t="str">
        <x:f>IF(A171&lt;&gt;"Actual Data","",IF(OR(N171="Closed",N171="No Action"),N171,IF(M171="","",IF(M171&lt;TODAY(),"Overdue",IF(M171-TODAY()&lt;=7,"Due Soon","On Track")))))</x:f>
      </x:c>
      <x:c r="R171" s="30" t="str"/>
      <x:c r="S171" s="30" t="str"/>
      <x:c r="T171" s="30" t="str"/>
    </x:row>
    <x:row r="172">
      <x:c r="A172" s="30" t="str"/>
      <x:c r="B172" s="30" t="str"/>
      <x:c r="C172" s="53" t="str"/>
      <x:c r="D172" s="30" t="str"/>
      <x:c r="E172" s="30" t="str"/>
      <x:c r="F172" s="30" t="str"/>
      <x:c r="G172" s="30" t="str"/>
      <x:c r="H172" s="30" t="str"/>
      <x:c r="I172" s="30" t="str"/>
      <x:c r="J172" s="30" t="str"/>
      <x:c r="K172" s="30" t="str"/>
      <x:c r="L172" s="30" t="str"/>
      <x:c r="M172" s="53" t="str"/>
      <x:c r="N172" s="30" t="str"/>
      <x:c r="O172" s="53" t="str"/>
      <x:c r="P172" s="30" t="str">
        <x:f>IF(A172&lt;&gt;"Actual Data","",IF(N172="Closed",IF(AND(C172&lt;&gt;"",O172&lt;&gt;""),O172-C172,""),IF(C172="","",TODAY()-C172)))</x:f>
      </x:c>
      <x:c r="Q172" s="30" t="str">
        <x:f>IF(A172&lt;&gt;"Actual Data","",IF(OR(N172="Closed",N172="No Action"),N172,IF(M172="","",IF(M172&lt;TODAY(),"Overdue",IF(M172-TODAY()&lt;=7,"Due Soon","On Track")))))</x:f>
      </x:c>
      <x:c r="R172" s="30" t="str"/>
      <x:c r="S172" s="30" t="str"/>
      <x:c r="T172" s="30" t="str"/>
    </x:row>
    <x:row r="173">
      <x:c r="A173" s="30" t="str"/>
      <x:c r="B173" s="30" t="str"/>
      <x:c r="C173" s="53" t="str"/>
      <x:c r="D173" s="30" t="str"/>
      <x:c r="E173" s="30" t="str"/>
      <x:c r="F173" s="30" t="str"/>
      <x:c r="G173" s="30" t="str"/>
      <x:c r="H173" s="30" t="str"/>
      <x:c r="I173" s="30" t="str"/>
      <x:c r="J173" s="30" t="str"/>
      <x:c r="K173" s="30" t="str"/>
      <x:c r="L173" s="30" t="str"/>
      <x:c r="M173" s="53" t="str"/>
      <x:c r="N173" s="30" t="str"/>
      <x:c r="O173" s="53" t="str"/>
      <x:c r="P173" s="30" t="str">
        <x:f>IF(A173&lt;&gt;"Actual Data","",IF(N173="Closed",IF(AND(C173&lt;&gt;"",O173&lt;&gt;""),O173-C173,""),IF(C173="","",TODAY()-C173)))</x:f>
      </x:c>
      <x:c r="Q173" s="30" t="str">
        <x:f>IF(A173&lt;&gt;"Actual Data","",IF(OR(N173="Closed",N173="No Action"),N173,IF(M173="","",IF(M173&lt;TODAY(),"Overdue",IF(M173-TODAY()&lt;=7,"Due Soon","On Track")))))</x:f>
      </x:c>
      <x:c r="R173" s="30" t="str"/>
      <x:c r="S173" s="30" t="str"/>
      <x:c r="T173" s="30" t="str"/>
    </x:row>
    <x:row r="174">
      <x:c r="A174" s="30" t="str"/>
      <x:c r="B174" s="30" t="str"/>
      <x:c r="C174" s="53" t="str"/>
      <x:c r="D174" s="30" t="str"/>
      <x:c r="E174" s="30" t="str"/>
      <x:c r="F174" s="30" t="str"/>
      <x:c r="G174" s="30" t="str"/>
      <x:c r="H174" s="30" t="str"/>
      <x:c r="I174" s="30" t="str"/>
      <x:c r="J174" s="30" t="str"/>
      <x:c r="K174" s="30" t="str"/>
      <x:c r="L174" s="30" t="str"/>
      <x:c r="M174" s="53" t="str"/>
      <x:c r="N174" s="30" t="str"/>
      <x:c r="O174" s="53" t="str"/>
      <x:c r="P174" s="30" t="str">
        <x:f>IF(A174&lt;&gt;"Actual Data","",IF(N174="Closed",IF(AND(C174&lt;&gt;"",O174&lt;&gt;""),O174-C174,""),IF(C174="","",TODAY()-C174)))</x:f>
      </x:c>
      <x:c r="Q174" s="30" t="str">
        <x:f>IF(A174&lt;&gt;"Actual Data","",IF(OR(N174="Closed",N174="No Action"),N174,IF(M174="","",IF(M174&lt;TODAY(),"Overdue",IF(M174-TODAY()&lt;=7,"Due Soon","On Track")))))</x:f>
      </x:c>
      <x:c r="R174" s="30" t="str"/>
      <x:c r="S174" s="30" t="str"/>
      <x:c r="T174" s="30" t="str"/>
    </x:row>
    <x:row r="175">
      <x:c r="A175" s="30" t="str"/>
      <x:c r="B175" s="30" t="str"/>
      <x:c r="C175" s="53" t="str"/>
      <x:c r="D175" s="30" t="str"/>
      <x:c r="E175" s="30" t="str"/>
      <x:c r="F175" s="30" t="str"/>
      <x:c r="G175" s="30" t="str"/>
      <x:c r="H175" s="30" t="str"/>
      <x:c r="I175" s="30" t="str"/>
      <x:c r="J175" s="30" t="str"/>
      <x:c r="K175" s="30" t="str"/>
      <x:c r="L175" s="30" t="str"/>
      <x:c r="M175" s="53" t="str"/>
      <x:c r="N175" s="30" t="str"/>
      <x:c r="O175" s="53" t="str"/>
      <x:c r="P175" s="30" t="str">
        <x:f>IF(A175&lt;&gt;"Actual Data","",IF(N175="Closed",IF(AND(C175&lt;&gt;"",O175&lt;&gt;""),O175-C175,""),IF(C175="","",TODAY()-C175)))</x:f>
      </x:c>
      <x:c r="Q175" s="30" t="str">
        <x:f>IF(A175&lt;&gt;"Actual Data","",IF(OR(N175="Closed",N175="No Action"),N175,IF(M175="","",IF(M175&lt;TODAY(),"Overdue",IF(M175-TODAY()&lt;=7,"Due Soon","On Track")))))</x:f>
      </x:c>
      <x:c r="R175" s="30" t="str"/>
      <x:c r="S175" s="30" t="str"/>
      <x:c r="T175" s="30" t="str"/>
    </x:row>
    <x:row r="176">
      <x:c r="A176" s="30" t="str"/>
      <x:c r="B176" s="30" t="str"/>
      <x:c r="C176" s="53" t="str"/>
      <x:c r="D176" s="30" t="str"/>
      <x:c r="E176" s="30" t="str"/>
      <x:c r="F176" s="30" t="str"/>
      <x:c r="G176" s="30" t="str"/>
      <x:c r="H176" s="30" t="str"/>
      <x:c r="I176" s="30" t="str"/>
      <x:c r="J176" s="30" t="str"/>
      <x:c r="K176" s="30" t="str"/>
      <x:c r="L176" s="30" t="str"/>
      <x:c r="M176" s="53" t="str"/>
      <x:c r="N176" s="30" t="str"/>
      <x:c r="O176" s="53" t="str"/>
      <x:c r="P176" s="30" t="str">
        <x:f>IF(A176&lt;&gt;"Actual Data","",IF(N176="Closed",IF(AND(C176&lt;&gt;"",O176&lt;&gt;""),O176-C176,""),IF(C176="","",TODAY()-C176)))</x:f>
      </x:c>
      <x:c r="Q176" s="30" t="str">
        <x:f>IF(A176&lt;&gt;"Actual Data","",IF(OR(N176="Closed",N176="No Action"),N176,IF(M176="","",IF(M176&lt;TODAY(),"Overdue",IF(M176-TODAY()&lt;=7,"Due Soon","On Track")))))</x:f>
      </x:c>
      <x:c r="R176" s="30" t="str"/>
      <x:c r="S176" s="30" t="str"/>
      <x:c r="T176" s="30" t="str"/>
    </x:row>
    <x:row r="177">
      <x:c r="A177" s="30" t="str"/>
      <x:c r="B177" s="30" t="str"/>
      <x:c r="C177" s="53" t="str"/>
      <x:c r="D177" s="30" t="str"/>
      <x:c r="E177" s="30" t="str"/>
      <x:c r="F177" s="30" t="str"/>
      <x:c r="G177" s="30" t="str"/>
      <x:c r="H177" s="30" t="str"/>
      <x:c r="I177" s="30" t="str"/>
      <x:c r="J177" s="30" t="str"/>
      <x:c r="K177" s="30" t="str"/>
      <x:c r="L177" s="30" t="str"/>
      <x:c r="M177" s="53" t="str"/>
      <x:c r="N177" s="30" t="str"/>
      <x:c r="O177" s="53" t="str"/>
      <x:c r="P177" s="30" t="str">
        <x:f>IF(A177&lt;&gt;"Actual Data","",IF(N177="Closed",IF(AND(C177&lt;&gt;"",O177&lt;&gt;""),O177-C177,""),IF(C177="","",TODAY()-C177)))</x:f>
      </x:c>
      <x:c r="Q177" s="30" t="str">
        <x:f>IF(A177&lt;&gt;"Actual Data","",IF(OR(N177="Closed",N177="No Action"),N177,IF(M177="","",IF(M177&lt;TODAY(),"Overdue",IF(M177-TODAY()&lt;=7,"Due Soon","On Track")))))</x:f>
      </x:c>
      <x:c r="R177" s="30" t="str"/>
      <x:c r="S177" s="30" t="str"/>
      <x:c r="T177" s="30" t="str"/>
    </x:row>
    <x:row r="178">
      <x:c r="A178" s="30" t="str"/>
      <x:c r="B178" s="30" t="str"/>
      <x:c r="C178" s="53" t="str"/>
      <x:c r="D178" s="30" t="str"/>
      <x:c r="E178" s="30" t="str"/>
      <x:c r="F178" s="30" t="str"/>
      <x:c r="G178" s="30" t="str"/>
      <x:c r="H178" s="30" t="str"/>
      <x:c r="I178" s="30" t="str"/>
      <x:c r="J178" s="30" t="str"/>
      <x:c r="K178" s="30" t="str"/>
      <x:c r="L178" s="30" t="str"/>
      <x:c r="M178" s="53" t="str"/>
      <x:c r="N178" s="30" t="str"/>
      <x:c r="O178" s="53" t="str"/>
      <x:c r="P178" s="30" t="str">
        <x:f>IF(A178&lt;&gt;"Actual Data","",IF(N178="Closed",IF(AND(C178&lt;&gt;"",O178&lt;&gt;""),O178-C178,""),IF(C178="","",TODAY()-C178)))</x:f>
      </x:c>
      <x:c r="Q178" s="30" t="str">
        <x:f>IF(A178&lt;&gt;"Actual Data","",IF(OR(N178="Closed",N178="No Action"),N178,IF(M178="","",IF(M178&lt;TODAY(),"Overdue",IF(M178-TODAY()&lt;=7,"Due Soon","On Track")))))</x:f>
      </x:c>
      <x:c r="R178" s="30" t="str"/>
      <x:c r="S178" s="30" t="str"/>
      <x:c r="T178" s="30" t="str"/>
    </x:row>
    <x:row r="179">
      <x:c r="A179" s="30" t="str"/>
      <x:c r="B179" s="30" t="str"/>
      <x:c r="C179" s="53" t="str"/>
      <x:c r="D179" s="30" t="str"/>
      <x:c r="E179" s="30" t="str"/>
      <x:c r="F179" s="30" t="str"/>
      <x:c r="G179" s="30" t="str"/>
      <x:c r="H179" s="30" t="str"/>
      <x:c r="I179" s="30" t="str"/>
      <x:c r="J179" s="30" t="str"/>
      <x:c r="K179" s="30" t="str"/>
      <x:c r="L179" s="30" t="str"/>
      <x:c r="M179" s="53" t="str"/>
      <x:c r="N179" s="30" t="str"/>
      <x:c r="O179" s="53" t="str"/>
      <x:c r="P179" s="30" t="str">
        <x:f>IF(A179&lt;&gt;"Actual Data","",IF(N179="Closed",IF(AND(C179&lt;&gt;"",O179&lt;&gt;""),O179-C179,""),IF(C179="","",TODAY()-C179)))</x:f>
      </x:c>
      <x:c r="Q179" s="30" t="str">
        <x:f>IF(A179&lt;&gt;"Actual Data","",IF(OR(N179="Closed",N179="No Action"),N179,IF(M179="","",IF(M179&lt;TODAY(),"Overdue",IF(M179-TODAY()&lt;=7,"Due Soon","On Track")))))</x:f>
      </x:c>
      <x:c r="R179" s="30" t="str"/>
      <x:c r="S179" s="30" t="str"/>
      <x:c r="T179" s="30" t="str"/>
    </x:row>
    <x:row r="180">
      <x:c r="A180" s="30" t="str"/>
      <x:c r="B180" s="30" t="str"/>
      <x:c r="C180" s="53" t="str"/>
      <x:c r="D180" s="30" t="str"/>
      <x:c r="E180" s="30" t="str"/>
      <x:c r="F180" s="30" t="str"/>
      <x:c r="G180" s="30" t="str"/>
      <x:c r="H180" s="30" t="str"/>
      <x:c r="I180" s="30" t="str"/>
      <x:c r="J180" s="30" t="str"/>
      <x:c r="K180" s="30" t="str"/>
      <x:c r="L180" s="30" t="str"/>
      <x:c r="M180" s="53" t="str"/>
      <x:c r="N180" s="30" t="str"/>
      <x:c r="O180" s="53" t="str"/>
      <x:c r="P180" s="30" t="str">
        <x:f>IF(A180&lt;&gt;"Actual Data","",IF(N180="Closed",IF(AND(C180&lt;&gt;"",O180&lt;&gt;""),O180-C180,""),IF(C180="","",TODAY()-C180)))</x:f>
      </x:c>
      <x:c r="Q180" s="30" t="str">
        <x:f>IF(A180&lt;&gt;"Actual Data","",IF(OR(N180="Closed",N180="No Action"),N180,IF(M180="","",IF(M180&lt;TODAY(),"Overdue",IF(M180-TODAY()&lt;=7,"Due Soon","On Track")))))</x:f>
      </x:c>
      <x:c r="R180" s="30" t="str"/>
      <x:c r="S180" s="30" t="str"/>
      <x:c r="T180" s="30" t="str"/>
    </x:row>
    <x:row r="181">
      <x:c r="A181" s="30" t="str"/>
      <x:c r="B181" s="30" t="str"/>
      <x:c r="C181" s="53" t="str"/>
      <x:c r="D181" s="30" t="str"/>
      <x:c r="E181" s="30" t="str"/>
      <x:c r="F181" s="30" t="str"/>
      <x:c r="G181" s="30" t="str"/>
      <x:c r="H181" s="30" t="str"/>
      <x:c r="I181" s="30" t="str"/>
      <x:c r="J181" s="30" t="str"/>
      <x:c r="K181" s="30" t="str"/>
      <x:c r="L181" s="30" t="str"/>
      <x:c r="M181" s="53" t="str"/>
      <x:c r="N181" s="30" t="str"/>
      <x:c r="O181" s="53" t="str"/>
      <x:c r="P181" s="30" t="str">
        <x:f>IF(A181&lt;&gt;"Actual Data","",IF(N181="Closed",IF(AND(C181&lt;&gt;"",O181&lt;&gt;""),O181-C181,""),IF(C181="","",TODAY()-C181)))</x:f>
      </x:c>
      <x:c r="Q181" s="30" t="str">
        <x:f>IF(A181&lt;&gt;"Actual Data","",IF(OR(N181="Closed",N181="No Action"),N181,IF(M181="","",IF(M181&lt;TODAY(),"Overdue",IF(M181-TODAY()&lt;=7,"Due Soon","On Track")))))</x:f>
      </x:c>
      <x:c r="R181" s="30" t="str"/>
      <x:c r="S181" s="30" t="str"/>
      <x:c r="T181" s="30" t="str"/>
    </x:row>
    <x:row r="182">
      <x:c r="A182" s="30" t="str"/>
      <x:c r="B182" s="30" t="str"/>
      <x:c r="C182" s="53" t="str"/>
      <x:c r="D182" s="30" t="str"/>
      <x:c r="E182" s="30" t="str"/>
      <x:c r="F182" s="30" t="str"/>
      <x:c r="G182" s="30" t="str"/>
      <x:c r="H182" s="30" t="str"/>
      <x:c r="I182" s="30" t="str"/>
      <x:c r="J182" s="30" t="str"/>
      <x:c r="K182" s="30" t="str"/>
      <x:c r="L182" s="30" t="str"/>
      <x:c r="M182" s="53" t="str"/>
      <x:c r="N182" s="30" t="str"/>
      <x:c r="O182" s="53" t="str"/>
      <x:c r="P182" s="30" t="str">
        <x:f>IF(A182&lt;&gt;"Actual Data","",IF(N182="Closed",IF(AND(C182&lt;&gt;"",O182&lt;&gt;""),O182-C182,""),IF(C182="","",TODAY()-C182)))</x:f>
      </x:c>
      <x:c r="Q182" s="30" t="str">
        <x:f>IF(A182&lt;&gt;"Actual Data","",IF(OR(N182="Closed",N182="No Action"),N182,IF(M182="","",IF(M182&lt;TODAY(),"Overdue",IF(M182-TODAY()&lt;=7,"Due Soon","On Track")))))</x:f>
      </x:c>
      <x:c r="R182" s="30" t="str"/>
      <x:c r="S182" s="30" t="str"/>
      <x:c r="T182" s="30" t="str"/>
    </x:row>
    <x:row r="183">
      <x:c r="A183" s="30" t="str"/>
      <x:c r="B183" s="30" t="str"/>
      <x:c r="C183" s="53" t="str"/>
      <x:c r="D183" s="30" t="str"/>
      <x:c r="E183" s="30" t="str"/>
      <x:c r="F183" s="30" t="str"/>
      <x:c r="G183" s="30" t="str"/>
      <x:c r="H183" s="30" t="str"/>
      <x:c r="I183" s="30" t="str"/>
      <x:c r="J183" s="30" t="str"/>
      <x:c r="K183" s="30" t="str"/>
      <x:c r="L183" s="30" t="str"/>
      <x:c r="M183" s="53" t="str"/>
      <x:c r="N183" s="30" t="str"/>
      <x:c r="O183" s="53" t="str"/>
      <x:c r="P183" s="30" t="str">
        <x:f>IF(A183&lt;&gt;"Actual Data","",IF(N183="Closed",IF(AND(C183&lt;&gt;"",O183&lt;&gt;""),O183-C183,""),IF(C183="","",TODAY()-C183)))</x:f>
      </x:c>
      <x:c r="Q183" s="30" t="str">
        <x:f>IF(A183&lt;&gt;"Actual Data","",IF(OR(N183="Closed",N183="No Action"),N183,IF(M183="","",IF(M183&lt;TODAY(),"Overdue",IF(M183-TODAY()&lt;=7,"Due Soon","On Track")))))</x:f>
      </x:c>
      <x:c r="R183" s="30" t="str"/>
      <x:c r="S183" s="30" t="str"/>
      <x:c r="T183" s="30" t="str"/>
    </x:row>
    <x:row r="184">
      <x:c r="A184" s="30" t="str"/>
      <x:c r="B184" s="30" t="str"/>
      <x:c r="C184" s="53" t="str"/>
      <x:c r="D184" s="30" t="str"/>
      <x:c r="E184" s="30" t="str"/>
      <x:c r="F184" s="30" t="str"/>
      <x:c r="G184" s="30" t="str"/>
      <x:c r="H184" s="30" t="str"/>
      <x:c r="I184" s="30" t="str"/>
      <x:c r="J184" s="30" t="str"/>
      <x:c r="K184" s="30" t="str"/>
      <x:c r="L184" s="30" t="str"/>
      <x:c r="M184" s="53" t="str"/>
      <x:c r="N184" s="30" t="str"/>
      <x:c r="O184" s="53" t="str"/>
      <x:c r="P184" s="30" t="str">
        <x:f>IF(A184&lt;&gt;"Actual Data","",IF(N184="Closed",IF(AND(C184&lt;&gt;"",O184&lt;&gt;""),O184-C184,""),IF(C184="","",TODAY()-C184)))</x:f>
      </x:c>
      <x:c r="Q184" s="30" t="str">
        <x:f>IF(A184&lt;&gt;"Actual Data","",IF(OR(N184="Closed",N184="No Action"),N184,IF(M184="","",IF(M184&lt;TODAY(),"Overdue",IF(M184-TODAY()&lt;=7,"Due Soon","On Track")))))</x:f>
      </x:c>
      <x:c r="R184" s="30" t="str"/>
      <x:c r="S184" s="30" t="str"/>
      <x:c r="T184" s="30" t="str"/>
    </x:row>
    <x:row r="185">
      <x:c r="A185" s="30" t="str"/>
      <x:c r="B185" s="30" t="str"/>
      <x:c r="C185" s="53" t="str"/>
      <x:c r="D185" s="30" t="str"/>
      <x:c r="E185" s="30" t="str"/>
      <x:c r="F185" s="30" t="str"/>
      <x:c r="G185" s="30" t="str"/>
      <x:c r="H185" s="30" t="str"/>
      <x:c r="I185" s="30" t="str"/>
      <x:c r="J185" s="30" t="str"/>
      <x:c r="K185" s="30" t="str"/>
      <x:c r="L185" s="30" t="str"/>
      <x:c r="M185" s="53" t="str"/>
      <x:c r="N185" s="30" t="str"/>
      <x:c r="O185" s="53" t="str"/>
      <x:c r="P185" s="30" t="str">
        <x:f>IF(A185&lt;&gt;"Actual Data","",IF(N185="Closed",IF(AND(C185&lt;&gt;"",O185&lt;&gt;""),O185-C185,""),IF(C185="","",TODAY()-C185)))</x:f>
      </x:c>
      <x:c r="Q185" s="30" t="str">
        <x:f>IF(A185&lt;&gt;"Actual Data","",IF(OR(N185="Closed",N185="No Action"),N185,IF(M185="","",IF(M185&lt;TODAY(),"Overdue",IF(M185-TODAY()&lt;=7,"Due Soon","On Track")))))</x:f>
      </x:c>
      <x:c r="R185" s="30" t="str"/>
      <x:c r="S185" s="30" t="str"/>
      <x:c r="T185" s="30" t="str"/>
    </x:row>
    <x:row r="186">
      <x:c r="A186" s="30" t="str"/>
      <x:c r="B186" s="30" t="str"/>
      <x:c r="C186" s="53" t="str"/>
      <x:c r="D186" s="30" t="str"/>
      <x:c r="E186" s="30" t="str"/>
      <x:c r="F186" s="30" t="str"/>
      <x:c r="G186" s="30" t="str"/>
      <x:c r="H186" s="30" t="str"/>
      <x:c r="I186" s="30" t="str"/>
      <x:c r="J186" s="30" t="str"/>
      <x:c r="K186" s="30" t="str"/>
      <x:c r="L186" s="30" t="str"/>
      <x:c r="M186" s="53" t="str"/>
      <x:c r="N186" s="30" t="str"/>
      <x:c r="O186" s="53" t="str"/>
      <x:c r="P186" s="30" t="str">
        <x:f>IF(A186&lt;&gt;"Actual Data","",IF(N186="Closed",IF(AND(C186&lt;&gt;"",O186&lt;&gt;""),O186-C186,""),IF(C186="","",TODAY()-C186)))</x:f>
      </x:c>
      <x:c r="Q186" s="30" t="str">
        <x:f>IF(A186&lt;&gt;"Actual Data","",IF(OR(N186="Closed",N186="No Action"),N186,IF(M186="","",IF(M186&lt;TODAY(),"Overdue",IF(M186-TODAY()&lt;=7,"Due Soon","On Track")))))</x:f>
      </x:c>
      <x:c r="R186" s="30" t="str"/>
      <x:c r="S186" s="30" t="str"/>
      <x:c r="T186" s="30" t="str"/>
    </x:row>
    <x:row r="187">
      <x:c r="A187" s="30" t="str"/>
      <x:c r="B187" s="30" t="str"/>
      <x:c r="C187" s="53" t="str"/>
      <x:c r="D187" s="30" t="str"/>
      <x:c r="E187" s="30" t="str"/>
      <x:c r="F187" s="30" t="str"/>
      <x:c r="G187" s="30" t="str"/>
      <x:c r="H187" s="30" t="str"/>
      <x:c r="I187" s="30" t="str"/>
      <x:c r="J187" s="30" t="str"/>
      <x:c r="K187" s="30" t="str"/>
      <x:c r="L187" s="30" t="str"/>
      <x:c r="M187" s="53" t="str"/>
      <x:c r="N187" s="30" t="str"/>
      <x:c r="O187" s="53" t="str"/>
      <x:c r="P187" s="30" t="str">
        <x:f>IF(A187&lt;&gt;"Actual Data","",IF(N187="Closed",IF(AND(C187&lt;&gt;"",O187&lt;&gt;""),O187-C187,""),IF(C187="","",TODAY()-C187)))</x:f>
      </x:c>
      <x:c r="Q187" s="30" t="str">
        <x:f>IF(A187&lt;&gt;"Actual Data","",IF(OR(N187="Closed",N187="No Action"),N187,IF(M187="","",IF(M187&lt;TODAY(),"Overdue",IF(M187-TODAY()&lt;=7,"Due Soon","On Track")))))</x:f>
      </x:c>
      <x:c r="R187" s="30" t="str"/>
      <x:c r="S187" s="30" t="str"/>
      <x:c r="T187" s="30" t="str"/>
    </x:row>
    <x:row r="188">
      <x:c r="A188" s="30" t="str"/>
      <x:c r="B188" s="30" t="str"/>
      <x:c r="C188" s="53" t="str"/>
      <x:c r="D188" s="30" t="str"/>
      <x:c r="E188" s="30" t="str"/>
      <x:c r="F188" s="30" t="str"/>
      <x:c r="G188" s="30" t="str"/>
      <x:c r="H188" s="30" t="str"/>
      <x:c r="I188" s="30" t="str"/>
      <x:c r="J188" s="30" t="str"/>
      <x:c r="K188" s="30" t="str"/>
      <x:c r="L188" s="30" t="str"/>
      <x:c r="M188" s="53" t="str"/>
      <x:c r="N188" s="30" t="str"/>
      <x:c r="O188" s="53" t="str"/>
      <x:c r="P188" s="30" t="str">
        <x:f>IF(A188&lt;&gt;"Actual Data","",IF(N188="Closed",IF(AND(C188&lt;&gt;"",O188&lt;&gt;""),O188-C188,""),IF(C188="","",TODAY()-C188)))</x:f>
      </x:c>
      <x:c r="Q188" s="30" t="str">
        <x:f>IF(A188&lt;&gt;"Actual Data","",IF(OR(N188="Closed",N188="No Action"),N188,IF(M188="","",IF(M188&lt;TODAY(),"Overdue",IF(M188-TODAY()&lt;=7,"Due Soon","On Track")))))</x:f>
      </x:c>
      <x:c r="R188" s="30" t="str"/>
      <x:c r="S188" s="30" t="str"/>
      <x:c r="T188" s="30" t="str"/>
    </x:row>
    <x:row r="189">
      <x:c r="A189" s="30" t="str"/>
      <x:c r="B189" s="30" t="str"/>
      <x:c r="C189" s="53" t="str"/>
      <x:c r="D189" s="30" t="str"/>
      <x:c r="E189" s="30" t="str"/>
      <x:c r="F189" s="30" t="str"/>
      <x:c r="G189" s="30" t="str"/>
      <x:c r="H189" s="30" t="str"/>
      <x:c r="I189" s="30" t="str"/>
      <x:c r="J189" s="30" t="str"/>
      <x:c r="K189" s="30" t="str"/>
      <x:c r="L189" s="30" t="str"/>
      <x:c r="M189" s="53" t="str"/>
      <x:c r="N189" s="30" t="str"/>
      <x:c r="O189" s="53" t="str"/>
      <x:c r="P189" s="30" t="str">
        <x:f>IF(A189&lt;&gt;"Actual Data","",IF(N189="Closed",IF(AND(C189&lt;&gt;"",O189&lt;&gt;""),O189-C189,""),IF(C189="","",TODAY()-C189)))</x:f>
      </x:c>
      <x:c r="Q189" s="30" t="str">
        <x:f>IF(A189&lt;&gt;"Actual Data","",IF(OR(N189="Closed",N189="No Action"),N189,IF(M189="","",IF(M189&lt;TODAY(),"Overdue",IF(M189-TODAY()&lt;=7,"Due Soon","On Track")))))</x:f>
      </x:c>
      <x:c r="R189" s="30" t="str"/>
      <x:c r="S189" s="30" t="str"/>
      <x:c r="T189" s="30" t="str"/>
    </x:row>
    <x:row r="190">
      <x:c r="A190" s="30" t="str"/>
      <x:c r="B190" s="30" t="str"/>
      <x:c r="C190" s="53" t="str"/>
      <x:c r="D190" s="30" t="str"/>
      <x:c r="E190" s="30" t="str"/>
      <x:c r="F190" s="30" t="str"/>
      <x:c r="G190" s="30" t="str"/>
      <x:c r="H190" s="30" t="str"/>
      <x:c r="I190" s="30" t="str"/>
      <x:c r="J190" s="30" t="str"/>
      <x:c r="K190" s="30" t="str"/>
      <x:c r="L190" s="30" t="str"/>
      <x:c r="M190" s="53" t="str"/>
      <x:c r="N190" s="30" t="str"/>
      <x:c r="O190" s="53" t="str"/>
      <x:c r="P190" s="30" t="str">
        <x:f>IF(A190&lt;&gt;"Actual Data","",IF(N190="Closed",IF(AND(C190&lt;&gt;"",O190&lt;&gt;""),O190-C190,""),IF(C190="","",TODAY()-C190)))</x:f>
      </x:c>
      <x:c r="Q190" s="30" t="str">
        <x:f>IF(A190&lt;&gt;"Actual Data","",IF(OR(N190="Closed",N190="No Action"),N190,IF(M190="","",IF(M190&lt;TODAY(),"Overdue",IF(M190-TODAY()&lt;=7,"Due Soon","On Track")))))</x:f>
      </x:c>
      <x:c r="R190" s="30" t="str"/>
      <x:c r="S190" s="30" t="str"/>
      <x:c r="T190" s="30" t="str"/>
    </x:row>
    <x:row r="191">
      <x:c r="A191" s="30" t="str"/>
      <x:c r="B191" s="30" t="str"/>
      <x:c r="C191" s="53" t="str"/>
      <x:c r="D191" s="30" t="str"/>
      <x:c r="E191" s="30" t="str"/>
      <x:c r="F191" s="30" t="str"/>
      <x:c r="G191" s="30" t="str"/>
      <x:c r="H191" s="30" t="str"/>
      <x:c r="I191" s="30" t="str"/>
      <x:c r="J191" s="30" t="str"/>
      <x:c r="K191" s="30" t="str"/>
      <x:c r="L191" s="30" t="str"/>
      <x:c r="M191" s="53" t="str"/>
      <x:c r="N191" s="30" t="str"/>
      <x:c r="O191" s="53" t="str"/>
      <x:c r="P191" s="30" t="str">
        <x:f>IF(A191&lt;&gt;"Actual Data","",IF(N191="Closed",IF(AND(C191&lt;&gt;"",O191&lt;&gt;""),O191-C191,""),IF(C191="","",TODAY()-C191)))</x:f>
      </x:c>
      <x:c r="Q191" s="30" t="str">
        <x:f>IF(A191&lt;&gt;"Actual Data","",IF(OR(N191="Closed",N191="No Action"),N191,IF(M191="","",IF(M191&lt;TODAY(),"Overdue",IF(M191-TODAY()&lt;=7,"Due Soon","On Track")))))</x:f>
      </x:c>
      <x:c r="R191" s="30" t="str"/>
      <x:c r="S191" s="30" t="str"/>
      <x:c r="T191" s="30" t="str"/>
    </x:row>
    <x:row r="192">
      <x:c r="A192" s="30" t="str"/>
      <x:c r="B192" s="30" t="str"/>
      <x:c r="C192" s="53" t="str"/>
      <x:c r="D192" s="30" t="str"/>
      <x:c r="E192" s="30" t="str"/>
      <x:c r="F192" s="30" t="str"/>
      <x:c r="G192" s="30" t="str"/>
      <x:c r="H192" s="30" t="str"/>
      <x:c r="I192" s="30" t="str"/>
      <x:c r="J192" s="30" t="str"/>
      <x:c r="K192" s="30" t="str"/>
      <x:c r="L192" s="30" t="str"/>
      <x:c r="M192" s="53" t="str"/>
      <x:c r="N192" s="30" t="str"/>
      <x:c r="O192" s="53" t="str"/>
      <x:c r="P192" s="30" t="str">
        <x:f>IF(A192&lt;&gt;"Actual Data","",IF(N192="Closed",IF(AND(C192&lt;&gt;"",O192&lt;&gt;""),O192-C192,""),IF(C192="","",TODAY()-C192)))</x:f>
      </x:c>
      <x:c r="Q192" s="30" t="str">
        <x:f>IF(A192&lt;&gt;"Actual Data","",IF(OR(N192="Closed",N192="No Action"),N192,IF(M192="","",IF(M192&lt;TODAY(),"Overdue",IF(M192-TODAY()&lt;=7,"Due Soon","On Track")))))</x:f>
      </x:c>
      <x:c r="R192" s="30" t="str"/>
      <x:c r="S192" s="30" t="str"/>
      <x:c r="T192" s="30" t="str"/>
    </x:row>
    <x:row r="193">
      <x:c r="A193" s="30" t="str"/>
      <x:c r="B193" s="30" t="str"/>
      <x:c r="C193" s="53" t="str"/>
      <x:c r="D193" s="30" t="str"/>
      <x:c r="E193" s="30" t="str"/>
      <x:c r="F193" s="30" t="str"/>
      <x:c r="G193" s="30" t="str"/>
      <x:c r="H193" s="30" t="str"/>
      <x:c r="I193" s="30" t="str"/>
      <x:c r="J193" s="30" t="str"/>
      <x:c r="K193" s="30" t="str"/>
      <x:c r="L193" s="30" t="str"/>
      <x:c r="M193" s="53" t="str"/>
      <x:c r="N193" s="30" t="str"/>
      <x:c r="O193" s="53" t="str"/>
      <x:c r="P193" s="30" t="str">
        <x:f>IF(A193&lt;&gt;"Actual Data","",IF(N193="Closed",IF(AND(C193&lt;&gt;"",O193&lt;&gt;""),O193-C193,""),IF(C193="","",TODAY()-C193)))</x:f>
      </x:c>
      <x:c r="Q193" s="30" t="str">
        <x:f>IF(A193&lt;&gt;"Actual Data","",IF(OR(N193="Closed",N193="No Action"),N193,IF(M193="","",IF(M193&lt;TODAY(),"Overdue",IF(M193-TODAY()&lt;=7,"Due Soon","On Track")))))</x:f>
      </x:c>
      <x:c r="R193" s="30" t="str"/>
      <x:c r="S193" s="30" t="str"/>
      <x:c r="T193" s="30" t="str"/>
    </x:row>
    <x:row r="194">
      <x:c r="A194" s="30" t="str"/>
      <x:c r="B194" s="30" t="str"/>
      <x:c r="C194" s="53" t="str"/>
      <x:c r="D194" s="30" t="str"/>
      <x:c r="E194" s="30" t="str"/>
      <x:c r="F194" s="30" t="str"/>
      <x:c r="G194" s="30" t="str"/>
      <x:c r="H194" s="30" t="str"/>
      <x:c r="I194" s="30" t="str"/>
      <x:c r="J194" s="30" t="str"/>
      <x:c r="K194" s="30" t="str"/>
      <x:c r="L194" s="30" t="str"/>
      <x:c r="M194" s="53" t="str"/>
      <x:c r="N194" s="30" t="str"/>
      <x:c r="O194" s="53" t="str"/>
      <x:c r="P194" s="30" t="str">
        <x:f>IF(A194&lt;&gt;"Actual Data","",IF(N194="Closed",IF(AND(C194&lt;&gt;"",O194&lt;&gt;""),O194-C194,""),IF(C194="","",TODAY()-C194)))</x:f>
      </x:c>
      <x:c r="Q194" s="30" t="str">
        <x:f>IF(A194&lt;&gt;"Actual Data","",IF(OR(N194="Closed",N194="No Action"),N194,IF(M194="","",IF(M194&lt;TODAY(),"Overdue",IF(M194-TODAY()&lt;=7,"Due Soon","On Track")))))</x:f>
      </x:c>
      <x:c r="R194" s="30" t="str"/>
      <x:c r="S194" s="30" t="str"/>
      <x:c r="T194" s="30" t="str"/>
    </x:row>
    <x:row r="195">
      <x:c r="A195" s="30" t="str"/>
      <x:c r="B195" s="30" t="str"/>
      <x:c r="C195" s="53" t="str"/>
      <x:c r="D195" s="30" t="str"/>
      <x:c r="E195" s="30" t="str"/>
      <x:c r="F195" s="30" t="str"/>
      <x:c r="G195" s="30" t="str"/>
      <x:c r="H195" s="30" t="str"/>
      <x:c r="I195" s="30" t="str"/>
      <x:c r="J195" s="30" t="str"/>
      <x:c r="K195" s="30" t="str"/>
      <x:c r="L195" s="30" t="str"/>
      <x:c r="M195" s="53" t="str"/>
      <x:c r="N195" s="30" t="str"/>
      <x:c r="O195" s="53" t="str"/>
      <x:c r="P195" s="30" t="str">
        <x:f>IF(A195&lt;&gt;"Actual Data","",IF(N195="Closed",IF(AND(C195&lt;&gt;"",O195&lt;&gt;""),O195-C195,""),IF(C195="","",TODAY()-C195)))</x:f>
      </x:c>
      <x:c r="Q195" s="30" t="str">
        <x:f>IF(A195&lt;&gt;"Actual Data","",IF(OR(N195="Closed",N195="No Action"),N195,IF(M195="","",IF(M195&lt;TODAY(),"Overdue",IF(M195-TODAY()&lt;=7,"Due Soon","On Track")))))</x:f>
      </x:c>
      <x:c r="R195" s="30" t="str"/>
      <x:c r="S195" s="30" t="str"/>
      <x:c r="T195" s="30" t="str"/>
    </x:row>
    <x:row r="196">
      <x:c r="A196" s="30" t="str"/>
      <x:c r="B196" s="30" t="str"/>
      <x:c r="C196" s="53" t="str"/>
      <x:c r="D196" s="30" t="str"/>
      <x:c r="E196" s="30" t="str"/>
      <x:c r="F196" s="30" t="str"/>
      <x:c r="G196" s="30" t="str"/>
      <x:c r="H196" s="30" t="str"/>
      <x:c r="I196" s="30" t="str"/>
      <x:c r="J196" s="30" t="str"/>
      <x:c r="K196" s="30" t="str"/>
      <x:c r="L196" s="30" t="str"/>
      <x:c r="M196" s="53" t="str"/>
      <x:c r="N196" s="30" t="str"/>
      <x:c r="O196" s="53" t="str"/>
      <x:c r="P196" s="30" t="str">
        <x:f>IF(A196&lt;&gt;"Actual Data","",IF(N196="Closed",IF(AND(C196&lt;&gt;"",O196&lt;&gt;""),O196-C196,""),IF(C196="","",TODAY()-C196)))</x:f>
      </x:c>
      <x:c r="Q196" s="30" t="str">
        <x:f>IF(A196&lt;&gt;"Actual Data","",IF(OR(N196="Closed",N196="No Action"),N196,IF(M196="","",IF(M196&lt;TODAY(),"Overdue",IF(M196-TODAY()&lt;=7,"Due Soon","On Track")))))</x:f>
      </x:c>
      <x:c r="R196" s="30" t="str"/>
      <x:c r="S196" s="30" t="str"/>
      <x:c r="T196" s="30" t="str"/>
    </x:row>
    <x:row r="197">
      <x:c r="A197" s="30" t="str"/>
      <x:c r="B197" s="30" t="str"/>
      <x:c r="C197" s="53" t="str"/>
      <x:c r="D197" s="30" t="str"/>
      <x:c r="E197" s="30" t="str"/>
      <x:c r="F197" s="30" t="str"/>
      <x:c r="G197" s="30" t="str"/>
      <x:c r="H197" s="30" t="str"/>
      <x:c r="I197" s="30" t="str"/>
      <x:c r="J197" s="30" t="str"/>
      <x:c r="K197" s="30" t="str"/>
      <x:c r="L197" s="30" t="str"/>
      <x:c r="M197" s="53" t="str"/>
      <x:c r="N197" s="30" t="str"/>
      <x:c r="O197" s="53" t="str"/>
      <x:c r="P197" s="30" t="str">
        <x:f>IF(A197&lt;&gt;"Actual Data","",IF(N197="Closed",IF(AND(C197&lt;&gt;"",O197&lt;&gt;""),O197-C197,""),IF(C197="","",TODAY()-C197)))</x:f>
      </x:c>
      <x:c r="Q197" s="30" t="str">
        <x:f>IF(A197&lt;&gt;"Actual Data","",IF(OR(N197="Closed",N197="No Action"),N197,IF(M197="","",IF(M197&lt;TODAY(),"Overdue",IF(M197-TODAY()&lt;=7,"Due Soon","On Track")))))</x:f>
      </x:c>
      <x:c r="R197" s="30" t="str"/>
      <x:c r="S197" s="30" t="str"/>
      <x:c r="T197" s="30" t="str"/>
    </x:row>
    <x:row r="198">
      <x:c r="A198" s="30" t="str"/>
      <x:c r="B198" s="30" t="str"/>
      <x:c r="C198" s="53" t="str"/>
      <x:c r="D198" s="30" t="str"/>
      <x:c r="E198" s="30" t="str"/>
      <x:c r="F198" s="30" t="str"/>
      <x:c r="G198" s="30" t="str"/>
      <x:c r="H198" s="30" t="str"/>
      <x:c r="I198" s="30" t="str"/>
      <x:c r="J198" s="30" t="str"/>
      <x:c r="K198" s="30" t="str"/>
      <x:c r="L198" s="30" t="str"/>
      <x:c r="M198" s="53" t="str"/>
      <x:c r="N198" s="30" t="str"/>
      <x:c r="O198" s="53" t="str"/>
      <x:c r="P198" s="30" t="str">
        <x:f>IF(A198&lt;&gt;"Actual Data","",IF(N198="Closed",IF(AND(C198&lt;&gt;"",O198&lt;&gt;""),O198-C198,""),IF(C198="","",TODAY()-C198)))</x:f>
      </x:c>
      <x:c r="Q198" s="30" t="str">
        <x:f>IF(A198&lt;&gt;"Actual Data","",IF(OR(N198="Closed",N198="No Action"),N198,IF(M198="","",IF(M198&lt;TODAY(),"Overdue",IF(M198-TODAY()&lt;=7,"Due Soon","On Track")))))</x:f>
      </x:c>
      <x:c r="R198" s="30" t="str"/>
      <x:c r="S198" s="30" t="str"/>
      <x:c r="T198" s="30" t="str"/>
    </x:row>
    <x:row r="199">
      <x:c r="A199" s="30" t="str"/>
      <x:c r="B199" s="30" t="str"/>
      <x:c r="C199" s="53" t="str"/>
      <x:c r="D199" s="30" t="str"/>
      <x:c r="E199" s="30" t="str"/>
      <x:c r="F199" s="30" t="str"/>
      <x:c r="G199" s="30" t="str"/>
      <x:c r="H199" s="30" t="str"/>
      <x:c r="I199" s="30" t="str"/>
      <x:c r="J199" s="30" t="str"/>
      <x:c r="K199" s="30" t="str"/>
      <x:c r="L199" s="30" t="str"/>
      <x:c r="M199" s="53" t="str"/>
      <x:c r="N199" s="30" t="str"/>
      <x:c r="O199" s="53" t="str"/>
      <x:c r="P199" s="30" t="str">
        <x:f>IF(A199&lt;&gt;"Actual Data","",IF(N199="Closed",IF(AND(C199&lt;&gt;"",O199&lt;&gt;""),O199-C199,""),IF(C199="","",TODAY()-C199)))</x:f>
      </x:c>
      <x:c r="Q199" s="30" t="str">
        <x:f>IF(A199&lt;&gt;"Actual Data","",IF(OR(N199="Closed",N199="No Action"),N199,IF(M199="","",IF(M199&lt;TODAY(),"Overdue",IF(M199-TODAY()&lt;=7,"Due Soon","On Track")))))</x:f>
      </x:c>
      <x:c r="R199" s="30" t="str"/>
      <x:c r="S199" s="30" t="str"/>
      <x:c r="T199" s="30" t="str"/>
    </x:row>
    <x:row r="200">
      <x:c r="A200" s="30" t="str"/>
      <x:c r="B200" s="30" t="str"/>
      <x:c r="C200" s="53" t="str"/>
      <x:c r="D200" s="30" t="str"/>
      <x:c r="E200" s="30" t="str"/>
      <x:c r="F200" s="30" t="str"/>
      <x:c r="G200" s="30" t="str"/>
      <x:c r="H200" s="30" t="str"/>
      <x:c r="I200" s="30" t="str"/>
      <x:c r="J200" s="30" t="str"/>
      <x:c r="K200" s="30" t="str"/>
      <x:c r="L200" s="30" t="str"/>
      <x:c r="M200" s="53" t="str"/>
      <x:c r="N200" s="30" t="str"/>
      <x:c r="O200" s="53" t="str"/>
      <x:c r="P200" s="30" t="str">
        <x:f>IF(A200&lt;&gt;"Actual Data","",IF(N200="Closed",IF(AND(C200&lt;&gt;"",O200&lt;&gt;""),O200-C200,""),IF(C200="","",TODAY()-C200)))</x:f>
      </x:c>
      <x:c r="Q200" s="30" t="str">
        <x:f>IF(A200&lt;&gt;"Actual Data","",IF(OR(N200="Closed",N200="No Action"),N200,IF(M200="","",IF(M200&lt;TODAY(),"Overdue",IF(M200-TODAY()&lt;=7,"Due Soon","On Track")))))</x:f>
      </x:c>
      <x:c r="R200" s="30" t="str"/>
      <x:c r="S200" s="30" t="str"/>
      <x:c r="T200" s="30" t="str"/>
    </x:row>
    <x:row r="201">
      <x:c r="A201" s="30" t="str"/>
      <x:c r="B201" s="30" t="str"/>
      <x:c r="C201" s="53" t="str"/>
      <x:c r="D201" s="30" t="str"/>
      <x:c r="E201" s="30" t="str"/>
      <x:c r="F201" s="30" t="str"/>
      <x:c r="G201" s="30" t="str"/>
      <x:c r="H201" s="30" t="str"/>
      <x:c r="I201" s="30" t="str"/>
      <x:c r="J201" s="30" t="str"/>
      <x:c r="K201" s="30" t="str"/>
      <x:c r="L201" s="30" t="str"/>
      <x:c r="M201" s="53" t="str"/>
      <x:c r="N201" s="30" t="str"/>
      <x:c r="O201" s="53" t="str"/>
      <x:c r="P201" s="30" t="str">
        <x:f>IF(A201&lt;&gt;"Actual Data","",IF(N201="Closed",IF(AND(C201&lt;&gt;"",O201&lt;&gt;""),O201-C201,""),IF(C201="","",TODAY()-C201)))</x:f>
      </x:c>
      <x:c r="Q201" s="30" t="str">
        <x:f>IF(A201&lt;&gt;"Actual Data","",IF(OR(N201="Closed",N201="No Action"),N201,IF(M201="","",IF(M201&lt;TODAY(),"Overdue",IF(M201-TODAY()&lt;=7,"Due Soon","On Track")))))</x:f>
      </x:c>
      <x:c r="R201" s="30" t="str"/>
      <x:c r="S201" s="30" t="str"/>
      <x:c r="T201" s="30" t="str"/>
    </x:row>
    <x:row r="202">
      <x:c r="A202" s="30" t="str"/>
      <x:c r="B202" s="30" t="str"/>
      <x:c r="C202" s="53" t="str"/>
      <x:c r="D202" s="30" t="str"/>
      <x:c r="E202" s="30" t="str"/>
      <x:c r="F202" s="30" t="str"/>
      <x:c r="G202" s="30" t="str"/>
      <x:c r="H202" s="30" t="str"/>
      <x:c r="I202" s="30" t="str"/>
      <x:c r="J202" s="30" t="str"/>
      <x:c r="K202" s="30" t="str"/>
      <x:c r="L202" s="30" t="str"/>
      <x:c r="M202" s="53" t="str"/>
      <x:c r="N202" s="30" t="str"/>
      <x:c r="O202" s="53" t="str"/>
      <x:c r="P202" s="30" t="str">
        <x:f>IF(A202&lt;&gt;"Actual Data","",IF(N202="Closed",IF(AND(C202&lt;&gt;"",O202&lt;&gt;""),O202-C202,""),IF(C202="","",TODAY()-C202)))</x:f>
      </x:c>
      <x:c r="Q202" s="30" t="str">
        <x:f>IF(A202&lt;&gt;"Actual Data","",IF(OR(N202="Closed",N202="No Action"),N202,IF(M202="","",IF(M202&lt;TODAY(),"Overdue",IF(M202-TODAY()&lt;=7,"Due Soon","On Track")))))</x:f>
      </x:c>
      <x:c r="R202" s="30" t="str"/>
      <x:c r="S202" s="30" t="str"/>
      <x:c r="T202" s="30" t="str"/>
    </x:row>
    <x:row r="203">
      <x:c r="A203" s="30" t="str"/>
      <x:c r="B203" s="30" t="str"/>
      <x:c r="C203" s="53" t="str"/>
      <x:c r="D203" s="30" t="str"/>
      <x:c r="E203" s="30" t="str"/>
      <x:c r="F203" s="30" t="str"/>
      <x:c r="G203" s="30" t="str"/>
      <x:c r="H203" s="30" t="str"/>
      <x:c r="I203" s="30" t="str"/>
      <x:c r="J203" s="30" t="str"/>
      <x:c r="K203" s="30" t="str"/>
      <x:c r="L203" s="30" t="str"/>
      <x:c r="M203" s="53" t="str"/>
      <x:c r="N203" s="30" t="str"/>
      <x:c r="O203" s="53" t="str"/>
      <x:c r="P203" s="30" t="str">
        <x:f>IF(A203&lt;&gt;"Actual Data","",IF(N203="Closed",IF(AND(C203&lt;&gt;"",O203&lt;&gt;""),O203-C203,""),IF(C203="","",TODAY()-C203)))</x:f>
      </x:c>
      <x:c r="Q203" s="30" t="str">
        <x:f>IF(A203&lt;&gt;"Actual Data","",IF(OR(N203="Closed",N203="No Action"),N203,IF(M203="","",IF(M203&lt;TODAY(),"Overdue",IF(M203-TODAY()&lt;=7,"Due Soon","On Track")))))</x:f>
      </x:c>
      <x:c r="R203" s="30" t="str"/>
      <x:c r="S203" s="30" t="str"/>
      <x:c r="T203" s="30" t="str"/>
    </x:row>
    <x:row r="204">
      <x:c r="A204" s="30" t="str"/>
      <x:c r="B204" s="30" t="str"/>
      <x:c r="C204" s="53" t="str"/>
      <x:c r="D204" s="30" t="str"/>
      <x:c r="E204" s="30" t="str"/>
      <x:c r="F204" s="30" t="str"/>
      <x:c r="G204" s="30" t="str"/>
      <x:c r="H204" s="30" t="str"/>
      <x:c r="I204" s="30" t="str"/>
      <x:c r="J204" s="30" t="str"/>
      <x:c r="K204" s="30" t="str"/>
      <x:c r="L204" s="30" t="str"/>
      <x:c r="M204" s="53" t="str"/>
      <x:c r="N204" s="30" t="str"/>
      <x:c r="O204" s="53" t="str"/>
      <x:c r="P204" s="30" t="str">
        <x:f>IF(A204&lt;&gt;"Actual Data","",IF(N204="Closed",IF(AND(C204&lt;&gt;"",O204&lt;&gt;""),O204-C204,""),IF(C204="","",TODAY()-C204)))</x:f>
      </x:c>
      <x:c r="Q204" s="30" t="str">
        <x:f>IF(A204&lt;&gt;"Actual Data","",IF(OR(N204="Closed",N204="No Action"),N204,IF(M204="","",IF(M204&lt;TODAY(),"Overdue",IF(M204-TODAY()&lt;=7,"Due Soon","On Track")))))</x:f>
      </x:c>
      <x:c r="R204" s="30" t="str"/>
      <x:c r="S204" s="30" t="str"/>
      <x:c r="T204" s="30" t="str"/>
    </x:row>
    <x:row r="205">
      <x:c r="A205" s="30" t="str"/>
      <x:c r="B205" s="30" t="str"/>
      <x:c r="C205" s="53" t="str"/>
      <x:c r="D205" s="30" t="str"/>
      <x:c r="E205" s="30" t="str"/>
      <x:c r="F205" s="30" t="str"/>
      <x:c r="G205" s="30" t="str"/>
      <x:c r="H205" s="30" t="str"/>
      <x:c r="I205" s="30" t="str"/>
      <x:c r="J205" s="30" t="str"/>
      <x:c r="K205" s="30" t="str"/>
      <x:c r="L205" s="30" t="str"/>
      <x:c r="M205" s="53" t="str"/>
      <x:c r="N205" s="30" t="str"/>
      <x:c r="O205" s="53" t="str"/>
      <x:c r="P205" s="30" t="str">
        <x:f>IF(A205&lt;&gt;"Actual Data","",IF(N205="Closed",IF(AND(C205&lt;&gt;"",O205&lt;&gt;""),O205-C205,""),IF(C205="","",TODAY()-C205)))</x:f>
      </x:c>
      <x:c r="Q205" s="30" t="str">
        <x:f>IF(A205&lt;&gt;"Actual Data","",IF(OR(N205="Closed",N205="No Action"),N205,IF(M205="","",IF(M205&lt;TODAY(),"Overdue",IF(M205-TODAY()&lt;=7,"Due Soon","On Track")))))</x:f>
      </x:c>
      <x:c r="R205" s="30" t="str"/>
      <x:c r="S205" s="30" t="str"/>
      <x:c r="T205" s="30" t="str"/>
    </x:row>
  </x:sheetData>
  <x:mergeCells>
    <x:mergeCell ref="A1:T1"/>
    <x:mergeCell ref="A2:T2"/>
    <x:mergeCell ref="A3:T3"/>
    <x:mergeCell ref="A4:T4"/>
  </x:mergeCells>
  <x:conditionalFormatting sqref="F6:F205">
    <x:cfRule type="expression" dxfId="0" priority="1">
      <x:formula>F6="Conforming"</x:formula>
    </x:cfRule>
    <x:cfRule type="expression" dxfId="1" priority="2">
      <x:formula>F6="Closed"</x:formula>
    </x:cfRule>
    <x:cfRule type="expression" dxfId="2" priority="3">
      <x:formula>F6="Completed"</x:formula>
    </x:cfRule>
    <x:cfRule type="expression" dxfId="3" priority="4">
      <x:formula>F6="Low"</x:formula>
    </x:cfRule>
    <x:cfRule type="expression" dxfId="4" priority="5">
      <x:formula>F6="On Track"</x:formula>
    </x:cfRule>
    <x:cfRule type="expression" dxfId="5" priority="6">
      <x:formula>F6="Partially Conforming"</x:formula>
    </x:cfRule>
    <x:cfRule type="expression" dxfId="6" priority="7">
      <x:formula>F6="In Progress"</x:formula>
    </x:cfRule>
    <x:cfRule type="expression" dxfId="7" priority="8">
      <x:formula>F6="Medium"</x:formula>
    </x:cfRule>
    <x:cfRule type="expression" dxfId="8" priority="9">
      <x:formula>F6="Due Soon"</x:formula>
    </x:cfRule>
    <x:cfRule type="expression" dxfId="9" priority="10">
      <x:formula>F6="OFI"</x:formula>
    </x:cfRule>
    <x:cfRule type="expression" dxfId="10" priority="11">
      <x:formula>F6="Nonconforming"</x:formula>
    </x:cfRule>
    <x:cfRule type="expression" dxfId="11" priority="12">
      <x:formula>F6="Major NC"</x:formula>
    </x:cfRule>
    <x:cfRule type="expression" dxfId="12" priority="13">
      <x:formula>F6="High"</x:formula>
    </x:cfRule>
    <x:cfRule type="expression" dxfId="13" priority="14">
      <x:formula>F6="Blocked"</x:formula>
    </x:cfRule>
    <x:cfRule type="expression" dxfId="14" priority="15">
      <x:formula>F6="Open"</x:formula>
    </x:cfRule>
    <x:cfRule type="expression" dxfId="15" priority="16">
      <x:formula>F6="Overdue"</x:formula>
    </x:cfRule>
    <x:cfRule type="expression" dxfId="16" priority="17">
      <x:formula>F6="Not Started"</x:formula>
    </x:cfRule>
    <x:cfRule type="expression" dxfId="17" priority="18">
      <x:formula>F6="Not Assessed"</x:formula>
    </x:cfRule>
    <x:cfRule type="expression" dxfId="18" priority="19">
      <x:formula>F6="N/A"</x:formula>
    </x:cfRule>
    <x:cfRule type="expression" dxfId="19" priority="20">
      <x:formula>F6="No Action"</x:formula>
    </x:cfRule>
  </x:conditionalFormatting>
  <x:conditionalFormatting sqref="G6:H205">
    <x:cfRule type="expression" dxfId="20" priority="21">
      <x:formula>G6="Conforming"</x:formula>
    </x:cfRule>
    <x:cfRule type="expression" dxfId="21" priority="22">
      <x:formula>G6="Closed"</x:formula>
    </x:cfRule>
    <x:cfRule type="expression" dxfId="22" priority="23">
      <x:formula>G6="Completed"</x:formula>
    </x:cfRule>
    <x:cfRule type="expression" dxfId="23" priority="24">
      <x:formula>G6="Low"</x:formula>
    </x:cfRule>
    <x:cfRule type="expression" dxfId="24" priority="25">
      <x:formula>G6="On Track"</x:formula>
    </x:cfRule>
    <x:cfRule type="expression" dxfId="25" priority="26">
      <x:formula>G6="Partially Conforming"</x:formula>
    </x:cfRule>
    <x:cfRule type="expression" dxfId="26" priority="27">
      <x:formula>G6="In Progress"</x:formula>
    </x:cfRule>
    <x:cfRule type="expression" dxfId="27" priority="28">
      <x:formula>G6="Medium"</x:formula>
    </x:cfRule>
    <x:cfRule type="expression" dxfId="28" priority="29">
      <x:formula>G6="Due Soon"</x:formula>
    </x:cfRule>
    <x:cfRule type="expression" dxfId="29" priority="30">
      <x:formula>G6="OFI"</x:formula>
    </x:cfRule>
    <x:cfRule type="expression" dxfId="30" priority="31">
      <x:formula>G6="Nonconforming"</x:formula>
    </x:cfRule>
    <x:cfRule type="expression" dxfId="31" priority="32">
      <x:formula>G6="Major NC"</x:formula>
    </x:cfRule>
    <x:cfRule type="expression" dxfId="32" priority="33">
      <x:formula>G6="High"</x:formula>
    </x:cfRule>
    <x:cfRule type="expression" dxfId="33" priority="34">
      <x:formula>G6="Blocked"</x:formula>
    </x:cfRule>
    <x:cfRule type="expression" dxfId="34" priority="35">
      <x:formula>G6="Open"</x:formula>
    </x:cfRule>
    <x:cfRule type="expression" dxfId="35" priority="36">
      <x:formula>G6="Overdue"</x:formula>
    </x:cfRule>
    <x:cfRule type="expression" dxfId="36" priority="37">
      <x:formula>G6="Not Started"</x:formula>
    </x:cfRule>
    <x:cfRule type="expression" dxfId="37" priority="38">
      <x:formula>G6="Not Assessed"</x:formula>
    </x:cfRule>
    <x:cfRule type="expression" dxfId="38" priority="39">
      <x:formula>G6="N/A"</x:formula>
    </x:cfRule>
    <x:cfRule type="expression" dxfId="39" priority="40">
      <x:formula>G6="No Action"</x:formula>
    </x:cfRule>
  </x:conditionalFormatting>
  <x:conditionalFormatting sqref="N6:N205">
    <x:cfRule type="expression" dxfId="40" priority="41">
      <x:formula>N6="Conforming"</x:formula>
    </x:cfRule>
    <x:cfRule type="expression" dxfId="41" priority="42">
      <x:formula>N6="Closed"</x:formula>
    </x:cfRule>
    <x:cfRule type="expression" dxfId="42" priority="43">
      <x:formula>N6="Completed"</x:formula>
    </x:cfRule>
    <x:cfRule type="expression" dxfId="43" priority="44">
      <x:formula>N6="Low"</x:formula>
    </x:cfRule>
    <x:cfRule type="expression" dxfId="44" priority="45">
      <x:formula>N6="On Track"</x:formula>
    </x:cfRule>
    <x:cfRule type="expression" dxfId="45" priority="46">
      <x:formula>N6="Partially Conforming"</x:formula>
    </x:cfRule>
    <x:cfRule type="expression" dxfId="46" priority="47">
      <x:formula>N6="In Progress"</x:formula>
    </x:cfRule>
    <x:cfRule type="expression" dxfId="47" priority="48">
      <x:formula>N6="Medium"</x:formula>
    </x:cfRule>
    <x:cfRule type="expression" dxfId="48" priority="49">
      <x:formula>N6="Due Soon"</x:formula>
    </x:cfRule>
    <x:cfRule type="expression" dxfId="49" priority="50">
      <x:formula>N6="OFI"</x:formula>
    </x:cfRule>
    <x:cfRule type="expression" dxfId="50" priority="51">
      <x:formula>N6="Nonconforming"</x:formula>
    </x:cfRule>
    <x:cfRule type="expression" dxfId="51" priority="52">
      <x:formula>N6="Major NC"</x:formula>
    </x:cfRule>
    <x:cfRule type="expression" dxfId="52" priority="53">
      <x:formula>N6="High"</x:formula>
    </x:cfRule>
    <x:cfRule type="expression" dxfId="53" priority="54">
      <x:formula>N6="Blocked"</x:formula>
    </x:cfRule>
    <x:cfRule type="expression" dxfId="54" priority="55">
      <x:formula>N6="Open"</x:formula>
    </x:cfRule>
    <x:cfRule type="expression" dxfId="55" priority="56">
      <x:formula>N6="Overdue"</x:formula>
    </x:cfRule>
    <x:cfRule type="expression" dxfId="56" priority="57">
      <x:formula>N6="Not Started"</x:formula>
    </x:cfRule>
    <x:cfRule type="expression" dxfId="57" priority="58">
      <x:formula>N6="Not Assessed"</x:formula>
    </x:cfRule>
    <x:cfRule type="expression" dxfId="58" priority="59">
      <x:formula>N6="N/A"</x:formula>
    </x:cfRule>
    <x:cfRule type="expression" dxfId="59" priority="60">
      <x:formula>N6="No Action"</x:formula>
    </x:cfRule>
  </x:conditionalFormatting>
  <x:dataValidations count="6">
    <x:dataValidation type="list" sqref="A6:A205">
      <x:formula1>"Example Data,Actual Data"</x:formula1>
    </x:dataValidation>
    <x:dataValidation type="list" sqref="E6:E205">
      <x:formula1>"Governance / Planning,Processing / PII Inventory,PII Principal Requests,Privacy by Design,Supplier / Processor,Retention / Transfers,Incident / Security,Assurance / Improvement"</x:formula1>
    </x:dataValidation>
    <x:dataValidation type="list" sqref="F6:F205">
      <x:formula1>"Conforming,OFI,Minor NC,Major NC"</x:formula1>
    </x:dataValidation>
    <x:dataValidation type="list" sqref="G6:H205">
      <x:formula1>"High,Medium,Low"</x:formula1>
    </x:dataValidation>
    <x:dataValidation type="list" sqref="K6:K205">
      <x:formula1>"Yes,No"</x:formula1>
    </x:dataValidation>
    <x:dataValidation type="list" sqref="N6:N205">
      <x:formula1>"No Action,Open,In Progress,Blocked,Closed"</x:formula1>
    </x:dataValidation>
  </x:dataValidations>
  <x:pageMargins left="0.7" right="0.7" top="0.75" bottom="0.75" header="0.3" footer="0.3"/>
  <x:tableParts count="1">
    <x:tablePart xmlns:r="http://schemas.openxmlformats.org/officeDocument/2006/relationships" r:id="Ra23cdcd02b774c81"/>
  </x:tableParts>
</x:worksheet>
</file>

<file path=xl/worksheets/sheet3.xml><?xml version="1.0" encoding="utf-8"?>
<x:worksheet xmlns:x="http://schemas.openxmlformats.org/spreadsheetml/2006/main">
  <x:sheetFormatPr defaultRowHeight="15"/>
  <x:cols>
    <x:col min="1" max="1" width="35" hidden="0" customWidth="1"/>
    <x:col min="2" max="2" width="16" hidden="0" customWidth="1"/>
    <x:col min="3" max="3" width="4" hidden="0" customWidth="1"/>
    <x:col min="4" max="4" width="15" hidden="0" customWidth="1"/>
    <x:col min="5" max="5" width="15" hidden="0" customWidth="1"/>
    <x:col min="6" max="6" width="15" hidden="0" customWidth="1"/>
    <x:col min="7" max="7" width="15" hidden="0" customWidth="1"/>
    <x:col min="8" max="8" width="15" hidden="0" customWidth="1"/>
    <x:col min="9" max="9" width="15" hidden="0" customWidth="1"/>
    <x:col min="10" max="10" width="15" hidden="0" customWidth="1"/>
    <x:col min="11" max="11" width="15" hidden="0" customWidth="1"/>
    <x:col min="12" max="12" width="15" hidden="0" customWidth="1"/>
    <x:col min="13" max="13" width="15" hidden="0" customWidth="1"/>
    <x:col min="14" max="14" width="15" hidden="0" customWidth="1"/>
  </x:cols>
  <x:sheetData>
    <x:row r="1" ht="26" customHeight="1">
      <x:c r="A1" s="5" t="str">
        <x:v>Privacy Audit Results Dashboard</x:v>
      </x:c>
      <x:c r="B1" s="5"/>
      <x:c r="C1" s="5"/>
      <x:c r="D1" s="5"/>
      <x:c r="E1" s="5"/>
      <x:c r="F1" s="5"/>
      <x:c r="G1" s="5"/>
      <x:c r="H1" s="5"/>
      <x:c r="I1" s="5"/>
      <x:c r="J1" s="5"/>
      <x:c r="K1" s="5"/>
      <x:c r="L1" s="5"/>
      <x:c r="M1" s="5"/>
      <x:c r="N1" s="5"/>
    </x:row>
    <x:row r="2">
      <x:c r="A2" s="12" t="str">
        <x:v>Document Code: PIMS-RPT-004 | Version: 1.0 | Effective Date: 2026-09-18 | Applied Standard: ISO/IEC 27701:2025 | Classification: INTERNAL</x:v>
      </x:c>
      <x:c r="B2" s="12"/>
      <x:c r="C2" s="12"/>
      <x:c r="D2" s="12"/>
      <x:c r="E2" s="12"/>
      <x:c r="F2" s="12"/>
      <x:c r="G2" s="12"/>
      <x:c r="H2" s="12"/>
      <x:c r="I2" s="12"/>
      <x:c r="J2" s="12"/>
      <x:c r="K2" s="12"/>
      <x:c r="L2" s="12"/>
      <x:c r="M2" s="12"/>
      <x:c r="N2" s="12"/>
    </x:row>
    <x:row r="3">
      <x:c r="A3" s="16" t="str">
        <x:v>Copyright © ISO Toolkits | www.iso-toolkits.org | info@iso-toolkits.org</x:v>
      </x:c>
      <x:c r="B3" s="16"/>
      <x:c r="C3" s="16"/>
      <x:c r="D3" s="16"/>
      <x:c r="E3" s="16"/>
      <x:c r="F3" s="16"/>
      <x:c r="G3" s="16"/>
      <x:c r="H3" s="16"/>
      <x:c r="I3" s="16"/>
      <x:c r="J3" s="16"/>
      <x:c r="K3" s="16"/>
      <x:c r="L3" s="16"/>
      <x:c r="M3" s="16"/>
      <x:c r="N3" s="16"/>
    </x:row>
    <x:row r="4" ht="30" customHeight="1">
      <x:c r="A4" s="37" t="str">
        <x:v>[Note] Example Data is used only to demonstrate charts while no Actual Data exists. KPI/Summary always excludes Example Data.</x:v>
      </x:c>
      <x:c r="B4" s="37"/>
      <x:c r="C4" s="37"/>
      <x:c r="D4" s="37"/>
      <x:c r="E4" s="37"/>
      <x:c r="F4" s="37"/>
      <x:c r="G4" s="37"/>
      <x:c r="H4" s="37"/>
      <x:c r="I4" s="37"/>
      <x:c r="J4" s="37"/>
      <x:c r="K4" s="37"/>
      <x:c r="L4" s="37"/>
      <x:c r="M4" s="37"/>
      <x:c r="N4" s="37"/>
    </x:row>
    <x:row r="5">
      <x:c r="A5" s="22" t="str">
        <x:v>Chart Data Mode</x:v>
      </x:c>
      <x:c r="B5" s="58" t="str">
        <x:f>IF(COUNTIF('Audit Results'!$A$6:$A$205,"Actual Data")&gt;0,"Actual Data","Illustrative Data")</x:f>
        <x:v>Illustrative Data</x:v>
      </x:c>
    </x:row>
    <x:row r="7">
      <x:c r="A7" s="22" t="str">
        <x:v>Actual KPI</x:v>
      </x:c>
      <x:c r="B7" s="22" t="str">
        <x:v>Result</x:v>
      </x:c>
    </x:row>
    <x:row r="8">
      <x:c r="A8" s="22" t="str">
        <x:v>Actual Records</x:v>
      </x:c>
      <x:c r="B8" s="64" t="n">
        <x:f>COUNTIF('Audit Results'!$A$6:$A$205,"Actual Data")</x:f>
        <x:v>0</x:v>
      </x:c>
    </x:row>
    <x:row r="9">
      <x:c r="A9" s="22" t="str">
        <x:v>Conforming</x:v>
      </x:c>
      <x:c r="B9" s="64" t="n">
        <x:f>COUNTIFS('Audit Results'!$A$6:$A$205,"Actual Data",'Audit Results'!$F$6:$F$205,"Conforming")</x:f>
        <x:v>0</x:v>
      </x:c>
    </x:row>
    <x:row r="10">
      <x:c r="A10" s="22" t="str">
        <x:v>OFI</x:v>
      </x:c>
      <x:c r="B10" s="64" t="n">
        <x:f>COUNTIFS('Audit Results'!$A$6:$A$205,"Actual Data",'Audit Results'!$F$6:$F$205,"OFI")</x:f>
        <x:v>0</x:v>
      </x:c>
    </x:row>
    <x:row r="11">
      <x:c r="A11" s="22" t="str">
        <x:v>Minor NC</x:v>
      </x:c>
      <x:c r="B11" s="64" t="n">
        <x:f>COUNTIFS('Audit Results'!$A$6:$A$205,"Actual Data",'Audit Results'!$F$6:$F$205,"Minor NC")</x:f>
        <x:v>0</x:v>
      </x:c>
    </x:row>
    <x:row r="12">
      <x:c r="A12" s="22" t="str">
        <x:v>Major NC</x:v>
      </x:c>
      <x:c r="B12" s="64" t="n">
        <x:f>COUNTIFS('Audit Results'!$A$6:$A$205,"Actual Data",'Audit Results'!$F$6:$F$205,"Major NC")</x:f>
        <x:v>0</x:v>
      </x:c>
    </x:row>
    <x:row r="13">
      <x:c r="A13" s="22" t="str">
        <x:v>High-Risk Findings</x:v>
      </x:c>
      <x:c r="B13" s="64" t="n">
        <x:f>COUNTIFS('Audit Results'!$A$6:$A$205,"Actual Data",'Audit Results'!$G$6:$G$205,"High",'Audit Results'!$F$6:$F$205,"&lt;&gt;Conforming")</x:f>
        <x:v>0</x:v>
      </x:c>
    </x:row>
    <x:row r="14">
      <x:c r="A14" s="22" t="str">
        <x:v>Open / In Progress / Blocked</x:v>
      </x:c>
      <x:c r="B14" s="64" t="n">
        <x:f>COUNTIFS('Audit Results'!$A$6:$A$205,"Actual Data",'Audit Results'!$N$6:$N$205,"Open")+COUNTIFS('Audit Results'!$A$6:$A$205,"Actual Data",'Audit Results'!$N$6:$N$205,"In Progress")+COUNTIFS('Audit Results'!$A$6:$A$205,"Actual Data",'Audit Results'!$N$6:$N$205,"Blocked")</x:f>
        <x:v>0</x:v>
      </x:c>
    </x:row>
    <x:row r="15">
      <x:c r="A15" s="22" t="str">
        <x:v>Overdue</x:v>
      </x:c>
      <x:c r="B15" s="64" t="n">
        <x:f>COUNTIFS('Audit Results'!$A$6:$A$205,"Actual Data",'Audit Results'!$Q$6:$Q$205,"Overdue")</x:f>
        <x:v>0</x:v>
      </x:c>
    </x:row>
    <x:row r="16">
      <x:c r="A16" s="22" t="str">
        <x:v>Closed Actions</x:v>
      </x:c>
      <x:c r="B16" s="64" t="n">
        <x:f>COUNTIFS('Audit Results'!$A$6:$A$205,"Actual Data",'Audit Results'!$N$6:$N$205,"Closed")</x:f>
        <x:v>0</x:v>
      </x:c>
    </x:row>
    <x:row r="17">
      <x:c r="A17" s="22" t="str">
        <x:v>Example Rows (excluded)</x:v>
      </x:c>
      <x:c r="B17" s="64" t="n">
        <x:f>COUNTIF('Audit Results'!$A$6:$A$205,"Example Data")</x:f>
        <x:v>5</x:v>
      </x:c>
    </x:row>
  </x:sheetData>
  <x:mergeCells>
    <x:mergeCell ref="A1:N1"/>
    <x:mergeCell ref="A2:N2"/>
    <x:mergeCell ref="A3:N3"/>
    <x:mergeCell ref="A4:N4"/>
  </x:mergeCells>
  <x:pageMargins left="0.7" right="0.7" top="0.75" bottom="0.75" header="0.3" footer="0.3"/>
  <x:drawing xmlns:r="http://schemas.openxmlformats.org/officeDocument/2006/relationships" r:id="Rf2f689e8fc404d55"/>
</x:worksheet>
</file>

<file path=xl/worksheets/sheet4.xml><?xml version="1.0" encoding="utf-8"?>
<x:worksheet xmlns:x="http://schemas.openxmlformats.org/spreadsheetml/2006/main">
  <x:sheetFormatPr defaultRowHeight="15"/>
  <x:cols>
    <x:col min="1" max="1" width="24" hidden="0" customWidth="1"/>
    <x:col min="2" max="2" width="12" hidden="0" customWidth="1"/>
    <x:col min="3" max="3" width="4" hidden="0" customWidth="1"/>
    <x:col min="4" max="4" width="30" hidden="0" customWidth="1"/>
    <x:col min="5" max="5" width="12" hidden="0" customWidth="1"/>
    <x:col min="6" max="6" width="4" hidden="0" customWidth="1"/>
    <x:col min="7" max="7" width="15" hidden="0" customWidth="1"/>
    <x:col min="8" max="8" width="15" hidden="0" customWidth="1"/>
  </x:cols>
  <x:sheetData>
    <x:row r="1" ht="26" customHeight="1">
      <x:c r="A1" s="5" t="str">
        <x:v>Chart Data - Privacy Audit Results</x:v>
      </x:c>
      <x:c r="B1" s="5"/>
      <x:c r="C1" s="5"/>
      <x:c r="D1" s="5"/>
      <x:c r="E1" s="5"/>
      <x:c r="F1" s="5"/>
      <x:c r="G1" s="5"/>
      <x:c r="H1" s="5"/>
    </x:row>
    <x:row r="2">
      <x:c r="A2" s="12" t="str">
        <x:v>Document Code: PIMS-RPT-004 | Version: 1.0 | Effective Date: 2026-09-18 | Applied Standard: ISO/IEC 27701:2025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Chart Data Mode</x:v>
      </x:c>
      <x:c r="B5" s="22" t="str">
        <x:v>Value</x:v>
      </x:c>
    </x:row>
    <x:row r="6">
      <x:c r="A6" t="str">
        <x:v>Mode</x:v>
      </x:c>
      <x:c r="B6" s="58" t="str">
        <x:f>IF(COUNTIF('Audit Results'!$A$6:$A$205,"Actual Data")&gt;0,"Actual Data","Illustrative Data")</x:f>
        <x:v>Illustrative Data</x:v>
      </x:c>
    </x:row>
    <x:row r="8">
      <x:c r="A8" s="22" t="str">
        <x:v>Finding Type</x:v>
      </x:c>
      <x:c r="B8" s="22" t="str">
        <x:v>Count</x:v>
      </x:c>
      <x:c r="D8" s="22" t="str">
        <x:v>Action Status</x:v>
      </x:c>
      <x:c r="E8" s="22" t="str">
        <x:v>Count</x:v>
      </x:c>
    </x:row>
    <x:row r="9">
      <x:c r="A9" t="str">
        <x:v>Conforming</x:v>
      </x:c>
      <x:c r="B9" t="n">
        <x:f>IF($B$6="Actual Data",COUNTIFS('Audit Results'!$A$6:$A$205,"Actual Data",'Audit Results'!$F$6:$F$205,A9),COUNTIFS('Audit Results'!$A$6:$A$205,"Example Data",'Audit Results'!$F$6:$F$205,A9))</x:f>
        <x:v>2</x:v>
      </x:c>
      <x:c r="D9" t="str">
        <x:v>No Action</x:v>
      </x:c>
      <x:c r="E9" t="n">
        <x:f>IF($B$6="Actual Data",COUNTIFS('Audit Results'!$A$6:$A$205,"Actual Data",'Audit Results'!$N$6:$N$205,D9),COUNTIFS('Audit Results'!$A$6:$A$205,"Example Data",'Audit Results'!$N$6:$N$205,D9))</x:f>
        <x:v>2</x:v>
      </x:c>
    </x:row>
    <x:row r="10">
      <x:c r="A10" t="str">
        <x:v>OFI</x:v>
      </x:c>
      <x:c r="B10" t="n">
        <x:f>IF($B$6="Actual Data",COUNTIFS('Audit Results'!$A$6:$A$205,"Actual Data",'Audit Results'!$F$6:$F$205,A10),COUNTIFS('Audit Results'!$A$6:$A$205,"Example Data",'Audit Results'!$F$6:$F$205,A10))</x:f>
        <x:v>1</x:v>
      </x:c>
      <x:c r="D10" t="str">
        <x:v>Open</x:v>
      </x:c>
      <x:c r="E10" t="n">
        <x:f>IF($B$6="Actual Data",COUNTIFS('Audit Results'!$A$6:$A$205,"Actual Data",'Audit Results'!$N$6:$N$205,D10),COUNTIFS('Audit Results'!$A$6:$A$205,"Example Data",'Audit Results'!$N$6:$N$205,D10))</x:f>
        <x:v>1</x:v>
      </x:c>
    </x:row>
    <x:row r="11">
      <x:c r="A11" t="str">
        <x:v>Minor NC</x:v>
      </x:c>
      <x:c r="B11" t="n">
        <x:f>IF($B$6="Actual Data",COUNTIFS('Audit Results'!$A$6:$A$205,"Actual Data",'Audit Results'!$F$6:$F$205,A11),COUNTIFS('Audit Results'!$A$6:$A$205,"Example Data",'Audit Results'!$F$6:$F$205,A11))</x:f>
        <x:v>1</x:v>
      </x:c>
      <x:c r="D11" t="str">
        <x:v>In Progress</x:v>
      </x:c>
      <x:c r="E11" t="n">
        <x:f>IF($B$6="Actual Data",COUNTIFS('Audit Results'!$A$6:$A$205,"Actual Data",'Audit Results'!$N$6:$N$205,D11),COUNTIFS('Audit Results'!$A$6:$A$205,"Example Data",'Audit Results'!$N$6:$N$205,D11))</x:f>
        <x:v>1</x:v>
      </x:c>
    </x:row>
    <x:row r="12">
      <x:c r="A12" t="str">
        <x:v>Major NC</x:v>
      </x:c>
      <x:c r="B12" t="n">
        <x:f>IF($B$6="Actual Data",COUNTIFS('Audit Results'!$A$6:$A$205,"Actual Data",'Audit Results'!$F$6:$F$205,A12),COUNTIFS('Audit Results'!$A$6:$A$205,"Example Data",'Audit Results'!$F$6:$F$205,A12))</x:f>
        <x:v>1</x:v>
      </x:c>
      <x:c r="D12" t="str">
        <x:v>Blocked</x:v>
      </x:c>
      <x:c r="E12" t="n">
        <x:f>IF($B$6="Actual Data",COUNTIFS('Audit Results'!$A$6:$A$205,"Actual Data",'Audit Results'!$N$6:$N$205,D12),COUNTIFS('Audit Results'!$A$6:$A$205,"Example Data",'Audit Results'!$N$6:$N$205,D12))</x:f>
        <x:v>1</x:v>
      </x:c>
    </x:row>
    <x:row r="13">
      <x:c r="D13" t="str">
        <x:v>Closed</x:v>
      </x:c>
      <x:c r="E13" t="n">
        <x:f>IF($B$6="Actual Data",COUNTIFS('Audit Results'!$A$6:$A$205,"Actual Data",'Audit Results'!$N$6:$N$205,D13),COUNTIFS('Audit Results'!$A$6:$A$205,"Example Data",'Audit Results'!$N$6:$N$205,D13))</x:f>
        <x:v>0</x:v>
      </x:c>
    </x:row>
    <x:row r="15">
      <x:c r="A15" s="22" t="str">
        <x:v>Privacy Risk</x:v>
      </x:c>
      <x:c r="B15" s="22" t="str">
        <x:v>Count</x:v>
      </x:c>
      <x:c r="D15" s="22" t="str">
        <x:v>Audit Theme</x:v>
      </x:c>
      <x:c r="E15" s="22" t="str">
        <x:v>Count</x:v>
      </x:c>
    </x:row>
    <x:row r="16">
      <x:c r="A16" t="str">
        <x:v>High</x:v>
      </x:c>
      <x:c r="B16" t="n">
        <x:f>IF($B$6="Actual Data",COUNTIFS('Audit Results'!$A$6:$A$205,"Actual Data",'Audit Results'!$G$6:$G$205,A16),COUNTIFS('Audit Results'!$A$6:$A$205,"Example Data",'Audit Results'!$G$6:$G$205,A16))</x:f>
        <x:v>2</x:v>
      </x:c>
      <x:c r="D16" t="str">
        <x:v>Governance / Planning</x:v>
      </x:c>
      <x:c r="E16" t="n">
        <x:f>IF($B$6="Actual Data",COUNTIFS('Audit Results'!$A$6:$A$205,"Actual Data",'Audit Results'!$E$6:$E$205,D16),COUNTIFS('Audit Results'!$A$6:$A$205,"Example Data",'Audit Results'!$E$6:$E$205,D16))</x:f>
        <x:v>1</x:v>
      </x:c>
    </x:row>
    <x:row r="17">
      <x:c r="A17" t="str">
        <x:v>Medium</x:v>
      </x:c>
      <x:c r="B17" t="n">
        <x:f>IF($B$6="Actual Data",COUNTIFS('Audit Results'!$A$6:$A$205,"Actual Data",'Audit Results'!$G$6:$G$205,A17),COUNTIFS('Audit Results'!$A$6:$A$205,"Example Data",'Audit Results'!$G$6:$G$205,A17))</x:f>
        <x:v>2</x:v>
      </x:c>
      <x:c r="D17" t="str">
        <x:v>Processing / PII Inventory</x:v>
      </x:c>
      <x:c r="E17" t="n">
        <x:f>IF($B$6="Actual Data",COUNTIFS('Audit Results'!$A$6:$A$205,"Actual Data",'Audit Results'!$E$6:$E$205,D17),COUNTIFS('Audit Results'!$A$6:$A$205,"Example Data",'Audit Results'!$E$6:$E$205,D17))</x:f>
        <x:v>0</x:v>
      </x:c>
    </x:row>
    <x:row r="18">
      <x:c r="A18" t="str">
        <x:v>Low</x:v>
      </x:c>
      <x:c r="B18" t="n">
        <x:f>IF($B$6="Actual Data",COUNTIFS('Audit Results'!$A$6:$A$205,"Actual Data",'Audit Results'!$G$6:$G$205,A18),COUNTIFS('Audit Results'!$A$6:$A$205,"Example Data",'Audit Results'!$G$6:$G$205,A18))</x:f>
        <x:v>1</x:v>
      </x:c>
      <x:c r="D18" t="str">
        <x:v>PII Principal Requests</x:v>
      </x:c>
      <x:c r="E18" t="n">
        <x:f>IF($B$6="Actual Data",COUNTIFS('Audit Results'!$A$6:$A$205,"Actual Data",'Audit Results'!$E$6:$E$205,D18),COUNTIFS('Audit Results'!$A$6:$A$205,"Example Data",'Audit Results'!$E$6:$E$205,D18))</x:f>
        <x:v>1</x:v>
      </x:c>
    </x:row>
    <x:row r="19">
      <x:c r="D19" t="str">
        <x:v>Privacy by Design</x:v>
      </x:c>
      <x:c r="E19" t="n">
        <x:f>IF($B$6="Actual Data",COUNTIFS('Audit Results'!$A$6:$A$205,"Actual Data",'Audit Results'!$E$6:$E$205,D19),COUNTIFS('Audit Results'!$A$6:$A$205,"Example Data",'Audit Results'!$E$6:$E$205,D19))</x:f>
        <x:v>0</x:v>
      </x:c>
    </x:row>
    <x:row r="20">
      <x:c r="D20" t="str">
        <x:v>Supplier / Processor</x:v>
      </x:c>
      <x:c r="E20" t="n">
        <x:f>IF($B$6="Actual Data",COUNTIFS('Audit Results'!$A$6:$A$205,"Actual Data",'Audit Results'!$E$6:$E$205,D20),COUNTIFS('Audit Results'!$A$6:$A$205,"Example Data",'Audit Results'!$E$6:$E$205,D20))</x:f>
        <x:v>1</x:v>
      </x:c>
    </x:row>
    <x:row r="21">
      <x:c r="D21" t="str">
        <x:v>Retention / Transfers</x:v>
      </x:c>
      <x:c r="E21" t="n">
        <x:f>IF($B$6="Actual Data",COUNTIFS('Audit Results'!$A$6:$A$205,"Actual Data",'Audit Results'!$E$6:$E$205,D21),COUNTIFS('Audit Results'!$A$6:$A$205,"Example Data",'Audit Results'!$E$6:$E$205,D21))</x:f>
        <x:v>1</x:v>
      </x:c>
    </x:row>
    <x:row r="22">
      <x:c r="D22" t="str">
        <x:v>Incident / Security</x:v>
      </x:c>
      <x:c r="E22" t="n">
        <x:f>IF($B$6="Actual Data",COUNTIFS('Audit Results'!$A$6:$A$205,"Actual Data",'Audit Results'!$E$6:$E$205,D22),COUNTIFS('Audit Results'!$A$6:$A$205,"Example Data",'Audit Results'!$E$6:$E$205,D22))</x:f>
        <x:v>1</x:v>
      </x:c>
    </x:row>
    <x:row r="23">
      <x:c r="D23" t="str">
        <x:v>Assurance / Improvement</x:v>
      </x:c>
      <x:c r="E23" t="n">
        <x:f>IF($B$6="Actual Data",COUNTIFS('Audit Results'!$A$6:$A$205,"Actual Data",'Audit Results'!$E$6:$E$205,D23),COUNTIFS('Audit Results'!$A$6:$A$205,"Example Data",'Audit Results'!$E$6:$E$205,D23))</x:f>
        <x:v>0</x:v>
      </x:c>
    </x:row>
  </x:sheetData>
  <x:mergeCells>
    <x:mergeCell ref="A1:H1"/>
    <x:mergeCell ref="A2:H2"/>
    <x:mergeCell ref="A3:H3"/>
  </x:mergeCells>
  <x:pageMargins left="0.7" right="0.7" top="0.75" bottom="0.75" header="0.3" footer="0.3"/>
</x:worksheet>
</file>

<file path=xl/worksheets/sheet5.xml><?xml version="1.0" encoding="utf-8"?>
<x:worksheet xmlns:x="http://schemas.openxmlformats.org/spreadsheetml/2006/main">
  <x:sheetFormatPr defaultRowHeight="15"/>
  <x:cols>
    <x:col min="1" max="1" width="24" hidden="0" customWidth="1"/>
    <x:col min="2" max="2" width="32" hidden="0" customWidth="1"/>
    <x:col min="3" max="3" width="60" hidden="0" customWidth="1"/>
    <x:col min="4" max="4" width="48" hidden="0" customWidth="1"/>
  </x:cols>
  <x:sheetData>
    <x:row r="1" ht="26" customHeight="1">
      <x:c r="A1" s="5" t="str">
        <x:v>Reference Data</x:v>
      </x:c>
      <x:c r="B1" s="5"/>
      <x:c r="C1" s="5"/>
      <x:c r="D1" s="5"/>
    </x:row>
    <x:row r="2">
      <x:c r="A2" s="12" t="str">
        <x:v>Document Code: PIMS-RPT-004 | Version: 1.0 | Effective Date: 2026-09-18 | Applied Standard: ISO/IEC 27701:2025 | Classification: INTERNAL</x:v>
      </x:c>
      <x:c r="B2" s="12"/>
      <x:c r="C2" s="12"/>
      <x:c r="D2" s="12"/>
    </x:row>
    <x:row r="3">
      <x:c r="A3" s="16" t="str">
        <x:v>Copyright © ISO Toolkits | www.iso-toolkits.org | info@iso-toolkits.org</x:v>
      </x:c>
      <x:c r="B3" s="16"/>
      <x:c r="C3" s="16"/>
      <x:c r="D3" s="16"/>
    </x:row>
    <x:row r="5">
      <x:c r="A5" s="22" t="str">
        <x:v>List</x:v>
      </x:c>
      <x:c r="B5" s="22" t="str">
        <x:v>Value</x:v>
      </x:c>
      <x:c r="C5" s="22" t="str">
        <x:v>Description</x:v>
      </x:c>
      <x:c r="D5" s="22" t="str">
        <x:v>Source / Note</x:v>
      </x:c>
    </x:row>
    <x:row r="6">
      <x:c r="A6" s="30" t="str">
        <x:v>Data Type</x:v>
      </x:c>
      <x:c r="B6" s="30" t="str">
        <x:v>Example Data</x:v>
      </x:c>
      <x:c r="C6" s="30" t="str">
        <x:v>Illustrative row; excluded from Actual KPI/Summary.</x:v>
      </x:c>
      <x:c r="D6" s="30" t="str"/>
    </x:row>
    <x:row r="7">
      <x:c r="A7" s="30" t="str">
        <x:v>Data Type</x:v>
      </x:c>
      <x:c r="B7" s="30" t="str">
        <x:v>Actual Data</x:v>
      </x:c>
      <x:c r="C7" s="30" t="str">
        <x:v>Operational row; included in Actual KPI/Summary.</x:v>
      </x:c>
      <x:c r="D7" s="30" t="str"/>
    </x:row>
    <x:row r="8">
      <x:c r="A8" s="30" t="str">
        <x:v>Priority</x:v>
      </x:c>
      <x:c r="B8" s="30" t="str">
        <x:v>High</x:v>
      </x:c>
      <x:c r="C8" s="30" t="str"/>
      <x:c r="D8" s="30" t="str"/>
    </x:row>
    <x:row r="9">
      <x:c r="A9" s="30" t="str">
        <x:v>Priority</x:v>
      </x:c>
      <x:c r="B9" s="30" t="str">
        <x:v>Medium</x:v>
      </x:c>
      <x:c r="C9" s="30" t="str"/>
      <x:c r="D9" s="30" t="str"/>
    </x:row>
    <x:row r="10">
      <x:c r="A10" s="30" t="str">
        <x:v>Priority</x:v>
      </x:c>
      <x:c r="B10" s="30" t="str">
        <x:v>Low</x:v>
      </x:c>
      <x:c r="C10" s="30" t="str"/>
      <x:c r="D10" s="30" t="str"/>
    </x:row>
    <x:row r="11">
      <x:c r="A11" s="30" t="str">
        <x:v>Standard</x:v>
      </x:c>
      <x:c r="B11" s="30" t="str">
        <x:v>ISO/IEC 27701:2025</x:v>
      </x:c>
      <x:c r="C11" s="30" t="str">
        <x:v>Privacy information management systems — Requirements and guidance.</x:v>
      </x:c>
      <x:c r="D11" s="30" t="str">
        <x:v>https://www.iso.org/standard/27701</x:v>
      </x:c>
    </x:row>
    <x:row r="12">
      <x:c r="A12" s="30" t="str">
        <x:v>Privacy Role</x:v>
      </x:c>
      <x:c r="B12" s="30" t="str">
        <x:v>PII Controller</x:v>
      </x:c>
      <x:c r="C12" s="30" t="str">
        <x:v>Use only where supported by actual processing/accountability context.</x:v>
      </x:c>
      <x:c r="D12" s="30" t="str"/>
    </x:row>
    <x:row r="13">
      <x:c r="A13" s="30" t="str">
        <x:v>Privacy Role</x:v>
      </x:c>
      <x:c r="B13" s="30" t="str">
        <x:v>PII Processor</x:v>
      </x:c>
      <x:c r="C13" s="30" t="str">
        <x:v>Use only where supported by actual processing/accountability context.</x:v>
      </x:c>
      <x:c r="D13" s="30" t="str"/>
    </x:row>
    <x:row r="14">
      <x:c r="A14" s="30" t="str">
        <x:v>Finding Type</x:v>
      </x:c>
      <x:c r="B14" s="30" t="str">
        <x:v>Conforming</x:v>
      </x:c>
      <x:c r="C14" s="30" t="str"/>
      <x:c r="D14" s="30" t="str"/>
    </x:row>
    <x:row r="15">
      <x:c r="A15" s="30" t="str">
        <x:v>Finding Type</x:v>
      </x:c>
      <x:c r="B15" s="30" t="str">
        <x:v>OFI</x:v>
      </x:c>
      <x:c r="C15" s="30" t="str"/>
      <x:c r="D15" s="30" t="str"/>
    </x:row>
    <x:row r="16">
      <x:c r="A16" s="30" t="str">
        <x:v>Finding Type</x:v>
      </x:c>
      <x:c r="B16" s="30" t="str">
        <x:v>Minor NC</x:v>
      </x:c>
      <x:c r="C16" s="30" t="str"/>
      <x:c r="D16" s="30" t="str"/>
    </x:row>
    <x:row r="17">
      <x:c r="A17" s="30" t="str">
        <x:v>Finding Type</x:v>
      </x:c>
      <x:c r="B17" s="30" t="str">
        <x:v>Major NC</x:v>
      </x:c>
      <x:c r="C17" s="30" t="str"/>
      <x:c r="D17" s="30" t="str"/>
    </x:row>
    <x:row r="18">
      <x:c r="A18" s="30" t="str">
        <x:v>Action Status</x:v>
      </x:c>
      <x:c r="B18" s="30" t="str">
        <x:v>No Action</x:v>
      </x:c>
      <x:c r="C18" s="30" t="str"/>
      <x:c r="D18" s="30" t="str"/>
    </x:row>
    <x:row r="19">
      <x:c r="A19" s="30" t="str">
        <x:v>Action Status</x:v>
      </x:c>
      <x:c r="B19" s="30" t="str">
        <x:v>Open</x:v>
      </x:c>
      <x:c r="C19" s="30" t="str"/>
      <x:c r="D19" s="30" t="str"/>
    </x:row>
    <x:row r="20">
      <x:c r="A20" s="30" t="str">
        <x:v>Action Status</x:v>
      </x:c>
      <x:c r="B20" s="30" t="str">
        <x:v>In Progress</x:v>
      </x:c>
      <x:c r="C20" s="30" t="str"/>
      <x:c r="D20" s="30" t="str"/>
    </x:row>
    <x:row r="21">
      <x:c r="A21" s="30" t="str">
        <x:v>Action Status</x:v>
      </x:c>
      <x:c r="B21" s="30" t="str">
        <x:v>Blocked</x:v>
      </x:c>
      <x:c r="C21" s="30" t="str"/>
      <x:c r="D21" s="30" t="str"/>
    </x:row>
    <x:row r="22">
      <x:c r="A22" s="30" t="str">
        <x:v>Action Status</x:v>
      </x:c>
      <x:c r="B22" s="30" t="str">
        <x:v>Closed</x:v>
      </x:c>
      <x:c r="C22" s="30" t="str"/>
      <x:c r="D22" s="30" t="str"/>
    </x:row>
    <x:row r="23">
      <x:c r="A23" s="30" t="str">
        <x:v>Audit Theme</x:v>
      </x:c>
      <x:c r="B23" s="30" t="str">
        <x:v>Governance / Planning</x:v>
      </x:c>
      <x:c r="C23" s="30" t="str"/>
      <x:c r="D23" s="30" t="str"/>
    </x:row>
    <x:row r="24">
      <x:c r="A24" s="30" t="str">
        <x:v>Audit Theme</x:v>
      </x:c>
      <x:c r="B24" s="30" t="str">
        <x:v>Processing / PII Inventory</x:v>
      </x:c>
      <x:c r="C24" s="30" t="str"/>
      <x:c r="D24" s="30" t="str"/>
    </x:row>
    <x:row r="25">
      <x:c r="A25" s="30" t="str">
        <x:v>Audit Theme</x:v>
      </x:c>
      <x:c r="B25" s="30" t="str">
        <x:v>PII Principal Requests</x:v>
      </x:c>
      <x:c r="C25" s="30" t="str"/>
      <x:c r="D25" s="30" t="str"/>
    </x:row>
    <x:row r="26">
      <x:c r="A26" s="30" t="str">
        <x:v>Audit Theme</x:v>
      </x:c>
      <x:c r="B26" s="30" t="str">
        <x:v>Privacy by Design</x:v>
      </x:c>
      <x:c r="C26" s="30" t="str"/>
      <x:c r="D26" s="30" t="str"/>
    </x:row>
    <x:row r="27">
      <x:c r="A27" s="30" t="str">
        <x:v>Audit Theme</x:v>
      </x:c>
      <x:c r="B27" s="30" t="str">
        <x:v>Supplier / Processor</x:v>
      </x:c>
      <x:c r="C27" s="30" t="str"/>
      <x:c r="D27" s="30" t="str"/>
    </x:row>
    <x:row r="28">
      <x:c r="A28" s="30" t="str">
        <x:v>Audit Theme</x:v>
      </x:c>
      <x:c r="B28" s="30" t="str">
        <x:v>Retention / Transfers</x:v>
      </x:c>
      <x:c r="C28" s="30" t="str"/>
      <x:c r="D28" s="30" t="str"/>
    </x:row>
    <x:row r="29">
      <x:c r="A29" s="30" t="str">
        <x:v>Audit Theme</x:v>
      </x:c>
      <x:c r="B29" s="30" t="str">
        <x:v>Incident / Security</x:v>
      </x:c>
      <x:c r="C29" s="30" t="str"/>
      <x:c r="D29" s="30" t="str"/>
    </x:row>
    <x:row r="30">
      <x:c r="A30" s="30" t="str">
        <x:v>Audit Theme</x:v>
      </x:c>
      <x:c r="B30" s="30" t="str">
        <x:v>Assurance / Improvement</x:v>
      </x:c>
      <x:c r="C30" s="30" t="str"/>
      <x:c r="D30" s="30" t="str"/>
    </x:row>
    <x:row r="32" ht="30" customHeight="1">
      <x:c r="A32" s="37" t="str">
        <x:v>[Note] Applicable privacy laws, regulatory obligations, contractual terms, data-residency or transfer requirements must be verified for the relevant jurisdictions and processing context before controlled use.</x:v>
      </x:c>
      <x:c r="B32" s="37"/>
      <x:c r="C32" s="37"/>
      <x:c r="D32" s="37"/>
    </x:row>
  </x:sheetData>
  <x:mergeCells>
    <x:mergeCell ref="A1:D1"/>
    <x:mergeCell ref="A2:D2"/>
    <x:mergeCell ref="A3:D3"/>
    <x:mergeCell ref="A32:D32"/>
  </x:mergeCells>
  <x:pageMargins left="0.7" right="0.7" top="0.75" bottom="0.75" header="0.3" footer="0.3"/>
</x:worksheet>
</file>

<file path=xl/worksheets/sheet6.xml><?xml version="1.0" encoding="utf-8"?>
<x:worksheet xmlns:x="http://schemas.openxmlformats.org/spreadsheetml/2006/main">
  <x:sheetFormatPr defaultRowHeight="15"/>
  <x:cols>
    <x:col min="1" max="1" width="14" hidden="0" customWidth="1"/>
    <x:col min="2" max="2" width="16" hidden="0" customWidth="1"/>
    <x:col min="3" max="3" width="62" hidden="0" customWidth="1"/>
  </x:cols>
  <x:sheetData>
    <x:row r="1" ht="26" customHeight="1">
      <x:c r="A1" s="5" t="str">
        <x:v>Revision History</x:v>
      </x:c>
      <x:c r="B1" s="5"/>
      <x:c r="C1" s="5"/>
    </x:row>
    <x:row r="2">
      <x:c r="A2" s="12" t="str">
        <x:v>Document Code: PIMS-RPT-004 | Version: 1.0 | Effective Date: 2026-09-18 | Applied Standard: ISO/IEC 27701:2025 | Classification: INTERNAL</x:v>
      </x:c>
      <x:c r="B2" s="12"/>
      <x:c r="C2" s="12"/>
    </x:row>
    <x:row r="3">
      <x:c r="A3" s="16" t="str">
        <x:v>Copyright © ISO Toolkits | www.iso-toolkits.org | info@iso-toolkits.org</x:v>
      </x:c>
      <x:c r="B3" s="16"/>
      <x:c r="C3" s="16"/>
    </x:row>
    <x:row r="5">
      <x:c r="A5" s="22" t="str">
        <x:v>Version</x:v>
      </x:c>
      <x:c r="B5" s="22" t="str">
        <x:v>Date</x:v>
      </x:c>
      <x:c r="C5" s="22" t="str">
        <x:v>Description</x:v>
      </x:c>
    </x:row>
    <x:row r="6">
      <x:c r="A6" s="30" t="str">
        <x:v>1.0</x:v>
      </x:c>
      <x:c r="B6" s="30" t="str">
        <x:v>2026-09-18</x:v>
      </x:c>
      <x:c r="C6" s="30" t="str">
        <x:v>Initial issue</x:v>
      </x:c>
    </x:row>
  </x:sheetData>
  <x:mergeCells>
    <x:mergeCell ref="A1:C1"/>
    <x:mergeCell ref="A2:C2"/>
    <x:mergeCell ref="A3:C3"/>
  </x:mergeCells>
  <x:pageMargins left="0.7" right="0.7" top="0.75" bottom="0.75" header="0.3" footer="0.3"/>
</x:worksheet>
</file>