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270e16d8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1157df99aaa4f45"/>
    <x:sheet xmlns:r="http://schemas.openxmlformats.org/officeDocument/2006/relationships" name="Audit Results" sheetId="2" r:id="R60665c39e7a3436f"/>
    <x:sheet xmlns:r="http://schemas.openxmlformats.org/officeDocument/2006/relationships" name="Dashboard" sheetId="3" r:id="Rca89ab37d34f4d4d"/>
    <x:sheet xmlns:r="http://schemas.openxmlformats.org/officeDocument/2006/relationships" name="Chart Data" sheetId="4" r:id="R822ada947b44426f"/>
    <x:sheet xmlns:r="http://schemas.openxmlformats.org/officeDocument/2006/relationships" name="Reference Data" sheetId="5" r:id="R66e05164f6844935"/>
    <x:sheet xmlns:r="http://schemas.openxmlformats.org/officeDocument/2006/relationships" name="Revision History" sheetId="6" r:id="R15df5255325c48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0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62e040aa4478a" /><Relationship Type="http://schemas.openxmlformats.org/officeDocument/2006/relationships/theme" Target="/xl/theme/theme1.xml" Id="R8abdc229174e4c3b" /><Relationship Type="http://schemas.openxmlformats.org/officeDocument/2006/relationships/sharedStrings" Target="/xl/sharedStrings.xml" Id="Rdbc31021a9544f89" /><Relationship Type="http://schemas.openxmlformats.org/officeDocument/2006/relationships/worksheet" Target="/xl/worksheets/sheet1.xml" Id="R71157df99aaa4f45" /><Relationship Type="http://schemas.openxmlformats.org/officeDocument/2006/relationships/worksheet" Target="/xl/worksheets/sheet2.xml" Id="R60665c39e7a3436f" /><Relationship Type="http://schemas.openxmlformats.org/officeDocument/2006/relationships/worksheet" Target="/xl/worksheets/sheet3.xml" Id="Rca89ab37d34f4d4d" /><Relationship Type="http://schemas.openxmlformats.org/officeDocument/2006/relationships/worksheet" Target="/xl/worksheets/sheet4.xml" Id="R822ada947b44426f" /><Relationship Type="http://schemas.openxmlformats.org/officeDocument/2006/relationships/worksheet" Target="/xl/worksheets/sheet5.xml" Id="R66e05164f6844935" /><Relationship Type="http://schemas.openxmlformats.org/officeDocument/2006/relationships/worksheet" Target="/xl/worksheets/sheet6.xml" Id="R15df5255325c48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32564475e384af1" /><Relationship Type="http://schemas.openxmlformats.org/officeDocument/2006/relationships/chart" Target="/xl/drawings/charts/chart2.xml" Id="Rb97da7bba53b4849" /><Relationship Type="http://schemas.openxmlformats.org/officeDocument/2006/relationships/chart" Target="/xl/drawings/charts/chart3.xml" Id="Ra028f18868f54039" /><Relationship Type="http://schemas.openxmlformats.org/officeDocument/2006/relationships/chart" Target="/xl/drawings/charts/chart4.xml" Id="Re4f24bce4129443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Service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Area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Data'!$D$16:$D$23</c:f>
              <c:strCache>
                <c:ptCount val="0"/>
              </c:strCache>
            </c:strRef>
          </c:cat>
          <c:val>
            <c:numRef>
              <c:f>'Chart Data'!$E$16:$E$23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32564475e384af1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7da7bba53b4849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28f18868f54039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f24bce4129443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rviceAuditResultsTable" displayName="ServiceAuditResultsTable" ref="A5:T205" headerRowCount="1" totalsRowCount="0" totalsRowShown="0">
  <x:tableColumns count="20">
    <x:tableColumn id="1" name="Data Type"/>
    <x:tableColumn id="2" name="Audit Record ID"/>
    <x:tableColumn id="3" name="Audit Date"/>
    <x:tableColumn id="4" name="Audit Area"/>
    <x:tableColumn id="5" name="Theme"/>
    <x:tableColumn id="6" name="Finding Type"/>
    <x:tableColumn id="7" name="Service Risk"/>
    <x:tableColumn id="8" name="Priority"/>
    <x:tableColumn id="9" name="Finding / Observation"/>
    <x:tableColumn id="10" name="Evidence Sampled"/>
    <x:tableColumn id="11" name="Action Required?"/>
    <x:tableColumn id="12" name="Action Owner"/>
    <x:tableColumn id="13" name="Due Date"/>
    <x:tableColumn id="14" name="Action Status"/>
    <x:tableColumn id="15" name="Closure Date"/>
    <x:tableColumn id="16" name="Days Open"/>
    <x:tableColumn id="17" name="Schedule Flag"/>
    <x:tableColumn id="18" name="Verified By"/>
    <x:tableColumn id="19" name="Service / Client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2bf1faf371b47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f3290210bc6c4cee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Service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findings are teaching examples only. Do not interpret them as evidence of actual service failure, privacy breach, complaint or legal noncompliance.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internal service-audit results and automatically visualize finding type, service risk, audit area and action status. Actual KPI cards exclude examples; charts use the five illustrative records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records are Example Data and are excluded from Actual KPI/Summary.</x:v>
      </x:c>
    </x:row>
    <x:row r="12">
      <x:c r="A12" s="43" t="str">
        <x:v>2</x:v>
      </x:c>
      <x:c r="B12" s="30" t="str">
        <x:v>Set Data Type = Actual Data for real audit results.</x:v>
      </x:c>
    </x:row>
    <x:row r="13">
      <x:c r="A13" s="43" t="str">
        <x:v>3</x:v>
      </x:c>
      <x:c r="B13" s="30" t="str">
        <x:v>Record objective evidence, finding type, service risk, owner, due date and closure verification.</x:v>
      </x:c>
    </x:row>
    <x:row r="14">
      <x:c r="A14" s="43" t="str">
        <x:v>4</x:v>
      </x:c>
      <x:c r="B14" s="30" t="str">
        <x:v>Use a consistent Audit Area classification to support trend analysis.</x:v>
      </x:c>
    </x:row>
    <x:row r="15">
      <x:c r="A15" s="43" t="str">
        <x:v>5</x:v>
      </x:c>
      <x:c r="B15" s="30" t="str">
        <x:v>Chart Data Mode automatically switches from Illustrative Data to Actual Data.</x:v>
      </x:c>
    </x:row>
    <x:row r="16">
      <x:c r="A16" s="43" t="str">
        <x:v>6</x:v>
      </x:c>
      <x:c r="B16" s="30" t="str">
        <x:v>Overdue status is calculated only for Actual Data rows.</x:v>
      </x:c>
    </x:row>
    <x:row r="17">
      <x:c r="A17" s="43" t="str">
        <x:v>7</x:v>
      </x:c>
      <x:c r="B17" s="30" t="str">
        <x:v>Close findings only after required implementation/effectiveness evidence is adequate.</x:v>
      </x:c>
    </x:row>
    <x:row r="18">
      <x:c r="A18" s="43" t="str">
        <x:v>8</x:v>
      </x:c>
      <x:c r="B18" s="30" t="str">
        <x:v>Replace/delete examples before controlled use if preferred.</x:v>
      </x:c>
    </x:row>
    <x:row r="19">
      <x:c r="A19" s="43" t="str">
        <x:v>9</x:v>
      </x:c>
      <x:c r="B19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3" hidden="0" customWidth="1"/>
    <x:col min="4" max="4" width="24" hidden="0" customWidth="1"/>
    <x:col min="5" max="5" width="24" hidden="0" customWidth="1"/>
    <x:col min="6" max="6" width="15" hidden="0" customWidth="1"/>
    <x:col min="7" max="7" width="15" hidden="0" customWidth="1"/>
    <x:col min="8" max="8" width="11" hidden="0" customWidth="1"/>
    <x:col min="9" max="9" width="42" hidden="0" customWidth="1"/>
    <x:col min="10" max="10" width="34" hidden="0" customWidth="1"/>
    <x:col min="11" max="11" width="15" hidden="0" customWidth="1"/>
    <x:col min="12" max="12" width="22" hidden="0" customWidth="1"/>
    <x:col min="13" max="13" width="13" hidden="0" customWidth="1"/>
    <x:col min="14" max="14" width="15" hidden="0" customWidth="1"/>
    <x:col min="15" max="15" width="13" hidden="0" customWidth="1"/>
    <x:col min="16" max="16" width="11" hidden="0" customWidth="1"/>
    <x:col min="17" max="17" width="14" hidden="0" customWidth="1"/>
    <x:col min="18" max="18" width="20" hidden="0" customWidth="1"/>
    <x:col min="19" max="19" width="24" hidden="0" customWidth="1"/>
    <x:col min="20" max="20" width="24" hidden="0" customWidth="1"/>
  </x:cols>
  <x:sheetData>
    <x:row r="1" ht="26" customHeight="1">
      <x:c r="A1" s="5" t="str">
        <x:v>Service Audit Results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Example Data is illustrative and excluded from Actual KPI. Replace with verified audit evidence for operational reporting.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22" t="str">
        <x:v>Data Type</x:v>
      </x:c>
      <x:c r="B5" s="22" t="str">
        <x:v>Audit Record ID</x:v>
      </x:c>
      <x:c r="C5" s="22" t="str">
        <x:v>Audit Date</x:v>
      </x:c>
      <x:c r="D5" s="22" t="str">
        <x:v>Audit Area</x:v>
      </x:c>
      <x:c r="E5" s="22" t="str">
        <x:v>Theme</x:v>
      </x:c>
      <x:c r="F5" s="22" t="str">
        <x:v>Finding Type</x:v>
      </x:c>
      <x:c r="G5" s="22" t="str">
        <x:v>Service Risk</x:v>
      </x:c>
      <x:c r="H5" s="22" t="str">
        <x:v>Priority</x:v>
      </x:c>
      <x:c r="I5" s="22" t="str">
        <x:v>Finding / Observation</x:v>
      </x:c>
      <x:c r="J5" s="22" t="str">
        <x:v>Evidence Sampled</x:v>
      </x:c>
      <x:c r="K5" s="22" t="str">
        <x:v>Action Required?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Closure Date</x:v>
      </x:c>
      <x:c r="P5" s="22" t="str">
        <x:v>Days Open</x:v>
      </x:c>
      <x:c r="Q5" s="22" t="str">
        <x:v>Schedule Flag</x:v>
      </x:c>
      <x:c r="R5" s="22" t="str">
        <x:v>Verified By</x:v>
      </x:c>
      <x:c r="S5" s="22" t="str">
        <x:v>Service / Client</x:v>
      </x:c>
      <x:c r="T5" s="22" t="str">
        <x:v>Notes</x:v>
      </x:c>
    </x:row>
    <x:row r="6">
      <x:c r="A6" s="49" t="str">
        <x:v>Example Data</x:v>
      </x:c>
      <x:c r="B6" s="46" t="str">
        <x:v>EX-SAR-001</x:v>
      </x:c>
      <x:c r="C6" s="52" t="n">
        <x:v>46239</x:v>
      </x:c>
      <x:c r="D6" s="46" t="str">
        <x:v>Customer Experience</x:v>
      </x:c>
      <x:c r="E6" s="46" t="str">
        <x:v>Interaction quality</x:v>
      </x:c>
      <x:c r="F6" s="46" t="str">
        <x:v>Conforming</x:v>
      </x:c>
      <x:c r="G6" s="46" t="str">
        <x:v>Low</x:v>
      </x:c>
      <x:c r="H6" s="46" t="str">
        <x:v>Low</x:v>
      </x:c>
      <x:c r="I6" s="46" t="str">
        <x:v>Sampled interactions demonstrated consistent needs identification and appropriate closure practices.</x:v>
      </x:c>
      <x:c r="J6" s="46" t="str">
        <x:v>Illustrative interaction sample and QA forms</x:v>
      </x:c>
      <x:c r="K6" s="46" t="str">
        <x:v>No</x:v>
      </x:c>
      <x:c r="L6" s="46" t="str"/>
      <x:c r="M6" s="52" t="str"/>
      <x:c r="N6" s="46" t="str">
        <x:v>No Action</x:v>
      </x:c>
      <x:c r="O6" s="52" t="str"/>
      <x:c r="P6" s="46" t="str">
        <x:f>IF(A6&lt;&gt;"Actual Data","",IF(N6="Closed",IF(AND(C6&lt;&gt;"",O6&lt;&gt;""),O6-C6,""),IF(C6="","",TODAY()-C6)))</x:f>
      </x:c>
      <x:c r="Q6" s="46" t="str">
        <x:f>IF(A6&lt;&gt;"Actual Data","",IF(OR(N6="Closed",N6="No Action"),N6,IF(M6="","",IF(M6&lt;TODAY(),"Overdue",IF(M6-TODAY()&lt;=7,"Due Soon","On Track")))))</x:f>
      </x:c>
      <x:c r="R6" s="46" t="str"/>
      <x:c r="S6" s="46" t="str">
        <x:v>Priority Customer Support</x:v>
      </x:c>
      <x:c r="T6" s="46" t="str">
        <x:v>Illustrative Data</x:v>
      </x:c>
    </x:row>
    <x:row r="7">
      <x:c r="A7" s="49" t="str">
        <x:v>Example Data</x:v>
      </x:c>
      <x:c r="B7" s="46" t="str">
        <x:v>EX-SAR-002</x:v>
      </x:c>
      <x:c r="C7" s="52" t="n">
        <x:v>46246</x:v>
      </x:c>
      <x:c r="D7" s="46" t="str">
        <x:v>Quality</x:v>
      </x:c>
      <x:c r="E7" s="46" t="str">
        <x:v>Calibration</x:v>
      </x:c>
      <x:c r="F7" s="46" t="str">
        <x:v>Minor NC</x:v>
      </x:c>
      <x:c r="G7" s="46" t="str">
        <x:v>High</x:v>
      </x:c>
      <x:c r="H7" s="46" t="str">
        <x:v>High</x:v>
      </x:c>
      <x:c r="I7" s="46" t="str">
        <x:v>The sampled quality process did not demonstrate planned evaluator calibration for the current quarter.</x:v>
      </x:c>
      <x:c r="J7" s="46" t="str">
        <x:v>Illustrative quality scorecards and evaluator records</x:v>
      </x:c>
      <x:c r="K7" s="46" t="str">
        <x:v>Yes</x:v>
      </x:c>
      <x:c r="L7" s="46" t="str">
        <x:v>Quality Manager</x:v>
      </x:c>
      <x:c r="M7" s="52" t="n">
        <x:v>46310</x:v>
      </x:c>
      <x:c r="N7" s="46" t="str">
        <x:v>In Progress</x:v>
      </x:c>
      <x:c r="O7" s="52" t="str"/>
      <x:c r="P7" s="46" t="str">
        <x:f>IF(A7&lt;&gt;"Actual Data","",IF(N7="Closed",IF(AND(C7&lt;&gt;"",O7&lt;&gt;""),O7-C7,""),IF(C7="","",TODAY()-C7)))</x:f>
      </x:c>
      <x:c r="Q7" s="46" t="str">
        <x:f>IF(A7&lt;&gt;"Actual Data","",IF(OR(N7="Closed",N7="No Action"),N7,IF(M7="","",IF(M7&lt;TODAY(),"Overdue",IF(M7-TODAY()&lt;=7,"Due Soon","On Track")))))</x:f>
      </x:c>
      <x:c r="R7" s="46" t="str"/>
      <x:c r="S7" s="46" t="str">
        <x:v>Customer Service Operations</x:v>
      </x:c>
      <x:c r="T7" s="46" t="str">
        <x:v>Illustrative Data</x:v>
      </x:c>
    </x:row>
    <x:row r="8">
      <x:c r="A8" s="49" t="str">
        <x:v>Example Data</x:v>
      </x:c>
      <x:c r="B8" s="46" t="str">
        <x:v>EX-SAR-003</x:v>
      </x:c>
      <x:c r="C8" s="52" t="n">
        <x:v>46254</x:v>
      </x:c>
      <x:c r="D8" s="46" t="str">
        <x:v>Performance</x:v>
      </x:c>
      <x:c r="E8" s="46" t="str">
        <x:v>KPI definitions</x:v>
      </x:c>
      <x:c r="F8" s="46" t="str">
        <x:v>OFI</x:v>
      </x:c>
      <x:c r="G8" s="46" t="str">
        <x:v>Medium</x:v>
      </x:c>
      <x:c r="H8" s="46" t="str">
        <x:v>Medium</x:v>
      </x:c>
      <x:c r="I8" s="46" t="str">
        <x:v>One sampled KPI definition does not explicitly identify source-system ownership.</x:v>
      </x:c>
      <x:c r="J8" s="46" t="str">
        <x:v>Illustrative KPI dictionary</x:v>
      </x:c>
      <x:c r="K8" s="46" t="str">
        <x:v>Yes</x:v>
      </x:c>
      <x:c r="L8" s="46" t="str">
        <x:v>Service Performance Manager</x:v>
      </x:c>
      <x:c r="M8" s="52" t="n">
        <x:v>46356</x:v>
      </x:c>
      <x:c r="N8" s="46" t="str">
        <x:v>Open</x:v>
      </x:c>
      <x:c r="O8" s="52" t="str"/>
      <x:c r="P8" s="46" t="str">
        <x:f>IF(A8&lt;&gt;"Actual Data","",IF(N8="Closed",IF(AND(C8&lt;&gt;"",O8&lt;&gt;""),O8-C8,""),IF(C8="","",TODAY()-C8)))</x:f>
      </x:c>
      <x:c r="Q8" s="46" t="str">
        <x:f>IF(A8&lt;&gt;"Actual Data","",IF(OR(N8="Closed",N8="No Action"),N8,IF(M8="","",IF(M8&lt;TODAY(),"Overdue",IF(M8-TODAY()&lt;=7,"Due Soon","On Track")))))</x:f>
      </x:c>
      <x:c r="R8" s="46" t="str"/>
      <x:c r="S8" s="46" t="str">
        <x:v>Enterprise Helpdesk</x:v>
      </x:c>
      <x:c r="T8" s="46" t="str">
        <x:v>Illustrative Data</x:v>
      </x:c>
    </x:row>
    <x:row r="9">
      <x:c r="A9" s="49" t="str">
        <x:v>Example Data</x:v>
      </x:c>
      <x:c r="B9" s="46" t="str">
        <x:v>EX-SAR-004</x:v>
      </x:c>
      <x:c r="C9" s="52" t="n">
        <x:v>46262</x:v>
      </x:c>
      <x:c r="D9" s="46" t="str">
        <x:v>Technology / Continuity</x:v>
      </x:c>
      <x:c r="E9" s="46" t="str">
        <x:v>Digital-channel fallback</x:v>
      </x:c>
      <x:c r="F9" s="46" t="str">
        <x:v>Major NC</x:v>
      </x:c>
      <x:c r="G9" s="46" t="str">
        <x:v>High</x:v>
      </x:c>
      <x:c r="H9" s="46" t="str">
        <x:v>High</x:v>
      </x:c>
      <x:c r="I9" s="46" t="str">
        <x:v>The sampled continuity plan does not demonstrate an approved fallback method for the critical digital interaction channel.</x:v>
      </x:c>
      <x:c r="J9" s="46" t="str">
        <x:v>Illustrative continuity plan and outage record</x:v>
      </x:c>
      <x:c r="K9" s="46" t="str">
        <x:v>Yes</x:v>
      </x:c>
      <x:c r="L9" s="46" t="str">
        <x:v>Technology Manager</x:v>
      </x:c>
      <x:c r="M9" s="52" t="n">
        <x:v>46295</x:v>
      </x:c>
      <x:c r="N9" s="46" t="str">
        <x:v>Blocked</x:v>
      </x:c>
      <x:c r="O9" s="52" t="str"/>
      <x:c r="P9" s="46" t="str">
        <x:f>IF(A9&lt;&gt;"Actual Data","",IF(N9="Closed",IF(AND(C9&lt;&gt;"",O9&lt;&gt;""),O9-C9,""),IF(C9="","",TODAY()-C9)))</x:f>
      </x:c>
      <x:c r="Q9" s="46" t="str">
        <x:f>IF(A9&lt;&gt;"Actual Data","",IF(OR(N9="Closed",N9="No Action"),N9,IF(M9="","",IF(M9&lt;TODAY(),"Overdue",IF(M9-TODAY()&lt;=7,"Due Soon","On Track")))))</x:f>
      </x:c>
      <x:c r="R9" s="46" t="str"/>
      <x:c r="S9" s="46" t="str">
        <x:v>Digital Support Service</x:v>
      </x:c>
      <x:c r="T9" s="46" t="str">
        <x:v>Illustrative Data</x:v>
      </x:c>
    </x:row>
    <x:row r="10">
      <x:c r="A10" s="49" t="str">
        <x:v>Example Data</x:v>
      </x:c>
      <x:c r="B10" s="46" t="str">
        <x:v>EX-SAR-005</x:v>
      </x:c>
      <x:c r="C10" s="52" t="n">
        <x:v>46267</x:v>
      </x:c>
      <x:c r="D10" s="46" t="str">
        <x:v>Complaints</x:v>
      </x:c>
      <x:c r="E10" s="46" t="str">
        <x:v>Complaint resolution</x:v>
      </x:c>
      <x:c r="F10" s="46" t="str">
        <x:v>Conforming</x:v>
      </x:c>
      <x:c r="G10" s="46" t="str">
        <x:v>Medium</x:v>
      </x:c>
      <x:c r="H10" s="46" t="str">
        <x:v>Low</x:v>
      </x:c>
      <x:c r="I10" s="46" t="str">
        <x:v>Sampled complaint cases were traceable and closed within the defined service target.</x:v>
      </x:c>
      <x:c r="J10" s="46" t="str">
        <x:v>Illustrative complaint register and responses</x:v>
      </x:c>
      <x:c r="K10" s="46" t="str">
        <x:v>No</x:v>
      </x:c>
      <x:c r="L10" s="46" t="str"/>
      <x:c r="M10" s="52" t="str"/>
      <x:c r="N10" s="46" t="str">
        <x:v>No Action</x:v>
      </x:c>
      <x:c r="O10" s="52" t="str"/>
      <x:c r="P10" s="46" t="str">
        <x:f>IF(A10&lt;&gt;"Actual Data","",IF(N10="Closed",IF(AND(C10&lt;&gt;"",O10&lt;&gt;""),O10-C10,""),IF(C10="","",TODAY()-C10)))</x:f>
      </x:c>
      <x:c r="Q10" s="46" t="str">
        <x:f>IF(A10&lt;&gt;"Actual Data","",IF(OR(N10="Closed",N10="No Action"),N10,IF(M10="","",IF(M10&lt;TODAY(),"Overdue",IF(M10-TODAY()&lt;=7,"Due Soon","On Track")))))</x:f>
      </x:c>
      <x:c r="R10" s="46" t="str"/>
      <x:c r="S10" s="46" t="str">
        <x:v>General Customer Care</x:v>
      </x:c>
      <x:c r="T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53" t="str"/>
      <x:c r="P11" s="30" t="str">
        <x:f>IF(A11&lt;&gt;"Actual Data","",IF(N11="Closed",IF(AND(C11&lt;&gt;"",O11&lt;&gt;""),O11-C11,""),IF(C11="","",TODAY()-C11)))</x:f>
      </x:c>
      <x:c r="Q11" s="30" t="str">
        <x:f>IF(A11&lt;&gt;"Actual Data","",IF(OR(N11="Closed",N11="No Action"),N11,IF(M11="","",IF(M11&lt;TODAY(),"Overdue",IF(M11-TODAY()&lt;=7,"Due Soon","On Track")))))</x:f>
      </x:c>
      <x:c r="R11" s="30" t="str"/>
      <x:c r="S11" s="30" t="str"/>
      <x:c r="T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53" t="str"/>
      <x:c r="P12" s="30" t="str">
        <x:f>IF(A12&lt;&gt;"Actual Data","",IF(N12="Closed",IF(AND(C12&lt;&gt;"",O12&lt;&gt;""),O12-C12,""),IF(C12="","",TODAY()-C12)))</x:f>
      </x:c>
      <x:c r="Q12" s="30" t="str">
        <x:f>IF(A12&lt;&gt;"Actual Data","",IF(OR(N12="Closed",N12="No Action"),N12,IF(M12="","",IF(M12&lt;TODAY(),"Overdue",IF(M12-TODAY()&lt;=7,"Due Soon","On Track")))))</x:f>
      </x:c>
      <x:c r="R12" s="30" t="str"/>
      <x:c r="S12" s="30" t="str"/>
      <x:c r="T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53" t="str"/>
      <x:c r="P13" s="30" t="str">
        <x:f>IF(A13&lt;&gt;"Actual Data","",IF(N13="Closed",IF(AND(C13&lt;&gt;"",O13&lt;&gt;""),O13-C13,""),IF(C13="","",TODAY()-C13)))</x:f>
      </x:c>
      <x:c r="Q13" s="30" t="str">
        <x:f>IF(A13&lt;&gt;"Actual Data","",IF(OR(N13="Closed",N13="No Action"),N13,IF(M13="","",IF(M13&lt;TODAY(),"Overdue",IF(M13-TODAY()&lt;=7,"Due Soon","On Track")))))</x:f>
      </x:c>
      <x:c r="R13" s="30" t="str"/>
      <x:c r="S13" s="30" t="str"/>
      <x:c r="T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53" t="str"/>
      <x:c r="P14" s="30" t="str">
        <x:f>IF(A14&lt;&gt;"Actual Data","",IF(N14="Closed",IF(AND(C14&lt;&gt;"",O14&lt;&gt;""),O14-C14,""),IF(C14="","",TODAY()-C14)))</x:f>
      </x:c>
      <x:c r="Q14" s="30" t="str">
        <x:f>IF(A14&lt;&gt;"Actual Data","",IF(OR(N14="Closed",N14="No Action"),N14,IF(M14="","",IF(M14&lt;TODAY(),"Overdue",IF(M14-TODAY()&lt;=7,"Due Soon","On Track")))))</x:f>
      </x:c>
      <x:c r="R14" s="30" t="str"/>
      <x:c r="S14" s="30" t="str"/>
      <x:c r="T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53" t="str"/>
      <x:c r="P15" s="30" t="str">
        <x:f>IF(A15&lt;&gt;"Actual Data","",IF(N15="Closed",IF(AND(C15&lt;&gt;"",O15&lt;&gt;""),O15-C15,""),IF(C15="","",TODAY()-C15)))</x:f>
      </x:c>
      <x:c r="Q15" s="30" t="str">
        <x:f>IF(A15&lt;&gt;"Actual Data","",IF(OR(N15="Closed",N15="No Action"),N15,IF(M15="","",IF(M15&lt;TODAY(),"Overdue",IF(M15-TODAY()&lt;=7,"Due Soon","On Track")))))</x:f>
      </x:c>
      <x:c r="R15" s="30" t="str"/>
      <x:c r="S15" s="30" t="str"/>
      <x:c r="T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53" t="str"/>
      <x:c r="P16" s="30" t="str">
        <x:f>IF(A16&lt;&gt;"Actual Data","",IF(N16="Closed",IF(AND(C16&lt;&gt;"",O16&lt;&gt;""),O16-C16,""),IF(C16="","",TODAY()-C16)))</x:f>
      </x:c>
      <x:c r="Q16" s="30" t="str">
        <x:f>IF(A16&lt;&gt;"Actual Data","",IF(OR(N16="Closed",N16="No Action"),N16,IF(M16="","",IF(M16&lt;TODAY(),"Overdue",IF(M16-TODAY()&lt;=7,"Due Soon","On Track")))))</x:f>
      </x:c>
      <x:c r="R16" s="30" t="str"/>
      <x:c r="S16" s="30" t="str"/>
      <x:c r="T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53" t="str"/>
      <x:c r="P17" s="30" t="str">
        <x:f>IF(A17&lt;&gt;"Actual Data","",IF(N17="Closed",IF(AND(C17&lt;&gt;"",O17&lt;&gt;""),O17-C17,""),IF(C17="","",TODAY()-C17)))</x:f>
      </x:c>
      <x:c r="Q17" s="30" t="str">
        <x:f>IF(A17&lt;&gt;"Actual Data","",IF(OR(N17="Closed",N17="No Action"),N17,IF(M17="","",IF(M17&lt;TODAY(),"Overdue",IF(M17-TODAY()&lt;=7,"Due Soon","On Track")))))</x:f>
      </x:c>
      <x:c r="R17" s="30" t="str"/>
      <x:c r="S17" s="30" t="str"/>
      <x:c r="T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53" t="str"/>
      <x:c r="P18" s="30" t="str">
        <x:f>IF(A18&lt;&gt;"Actual Data","",IF(N18="Closed",IF(AND(C18&lt;&gt;"",O18&lt;&gt;""),O18-C18,""),IF(C18="","",TODAY()-C18)))</x:f>
      </x:c>
      <x:c r="Q18" s="30" t="str">
        <x:f>IF(A18&lt;&gt;"Actual Data","",IF(OR(N18="Closed",N18="No Action"),N18,IF(M18="","",IF(M18&lt;TODAY(),"Overdue",IF(M18-TODAY()&lt;=7,"Due Soon","On Track")))))</x:f>
      </x:c>
      <x:c r="R18" s="30" t="str"/>
      <x:c r="S18" s="30" t="str"/>
      <x:c r="T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53" t="str"/>
      <x:c r="P19" s="30" t="str">
        <x:f>IF(A19&lt;&gt;"Actual Data","",IF(N19="Closed",IF(AND(C19&lt;&gt;"",O19&lt;&gt;""),O19-C19,""),IF(C19="","",TODAY()-C19)))</x:f>
      </x:c>
      <x:c r="Q19" s="30" t="str">
        <x:f>IF(A19&lt;&gt;"Actual Data","",IF(OR(N19="Closed",N19="No Action"),N19,IF(M19="","",IF(M19&lt;TODAY(),"Overdue",IF(M19-TODAY()&lt;=7,"Due Soon","On Track")))))</x:f>
      </x:c>
      <x:c r="R19" s="30" t="str"/>
      <x:c r="S19" s="30" t="str"/>
      <x:c r="T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53" t="str"/>
      <x:c r="P20" s="30" t="str">
        <x:f>IF(A20&lt;&gt;"Actual Data","",IF(N20="Closed",IF(AND(C20&lt;&gt;"",O20&lt;&gt;""),O20-C20,""),IF(C20="","",TODAY()-C20)))</x:f>
      </x:c>
      <x:c r="Q20" s="30" t="str">
        <x:f>IF(A20&lt;&gt;"Actual Data","",IF(OR(N20="Closed",N20="No Action"),N20,IF(M20="","",IF(M20&lt;TODAY(),"Overdue",IF(M20-TODAY()&lt;=7,"Due Soon","On Track")))))</x:f>
      </x:c>
      <x:c r="R20" s="30" t="str"/>
      <x:c r="S20" s="30" t="str"/>
      <x:c r="T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53" t="str"/>
      <x:c r="P21" s="30" t="str">
        <x:f>IF(A21&lt;&gt;"Actual Data","",IF(N21="Closed",IF(AND(C21&lt;&gt;"",O21&lt;&gt;""),O21-C21,""),IF(C21="","",TODAY()-C21)))</x:f>
      </x:c>
      <x:c r="Q21" s="30" t="str">
        <x:f>IF(A21&lt;&gt;"Actual Data","",IF(OR(N21="Closed",N21="No Action"),N21,IF(M21="","",IF(M21&lt;TODAY(),"Overdue",IF(M21-TODAY()&lt;=7,"Due Soon","On Track")))))</x:f>
      </x:c>
      <x:c r="R21" s="30" t="str"/>
      <x:c r="S21" s="30" t="str"/>
      <x:c r="T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53" t="str"/>
      <x:c r="P22" s="30" t="str">
        <x:f>IF(A22&lt;&gt;"Actual Data","",IF(N22="Closed",IF(AND(C22&lt;&gt;"",O22&lt;&gt;""),O22-C22,""),IF(C22="","",TODAY()-C22)))</x:f>
      </x:c>
      <x:c r="Q22" s="30" t="str">
        <x:f>IF(A22&lt;&gt;"Actual Data","",IF(OR(N22="Closed",N22="No Action"),N22,IF(M22="","",IF(M22&lt;TODAY(),"Overdue",IF(M22-TODAY()&lt;=7,"Due Soon","On Track")))))</x:f>
      </x:c>
      <x:c r="R22" s="30" t="str"/>
      <x:c r="S22" s="30" t="str"/>
      <x:c r="T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53" t="str"/>
      <x:c r="P23" s="30" t="str">
        <x:f>IF(A23&lt;&gt;"Actual Data","",IF(N23="Closed",IF(AND(C23&lt;&gt;"",O23&lt;&gt;""),O23-C23,""),IF(C23="","",TODAY()-C23)))</x:f>
      </x:c>
      <x:c r="Q23" s="30" t="str">
        <x:f>IF(A23&lt;&gt;"Actual Data","",IF(OR(N23="Closed",N23="No Action"),N23,IF(M23="","",IF(M23&lt;TODAY(),"Overdue",IF(M23-TODAY()&lt;=7,"Due Soon","On Track")))))</x:f>
      </x:c>
      <x:c r="R23" s="30" t="str"/>
      <x:c r="S23" s="30" t="str"/>
      <x:c r="T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53" t="str"/>
      <x:c r="P24" s="30" t="str">
        <x:f>IF(A24&lt;&gt;"Actual Data","",IF(N24="Closed",IF(AND(C24&lt;&gt;"",O24&lt;&gt;""),O24-C24,""),IF(C24="","",TODAY()-C24)))</x:f>
      </x:c>
      <x:c r="Q24" s="30" t="str">
        <x:f>IF(A24&lt;&gt;"Actual Data","",IF(OR(N24="Closed",N24="No Action"),N24,IF(M24="","",IF(M24&lt;TODAY(),"Overdue",IF(M24-TODAY()&lt;=7,"Due Soon","On Track")))))</x:f>
      </x:c>
      <x:c r="R24" s="30" t="str"/>
      <x:c r="S24" s="30" t="str"/>
      <x:c r="T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53" t="str"/>
      <x:c r="P25" s="30" t="str">
        <x:f>IF(A25&lt;&gt;"Actual Data","",IF(N25="Closed",IF(AND(C25&lt;&gt;"",O25&lt;&gt;""),O25-C25,""),IF(C25="","",TODAY()-C25)))</x:f>
      </x:c>
      <x:c r="Q25" s="30" t="str">
        <x:f>IF(A25&lt;&gt;"Actual Data","",IF(OR(N25="Closed",N25="No Action"),N25,IF(M25="","",IF(M25&lt;TODAY(),"Overdue",IF(M25-TODAY()&lt;=7,"Due Soon","On Track")))))</x:f>
      </x:c>
      <x:c r="R25" s="30" t="str"/>
      <x:c r="S25" s="30" t="str"/>
      <x:c r="T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53" t="str"/>
      <x:c r="P26" s="30" t="str">
        <x:f>IF(A26&lt;&gt;"Actual Data","",IF(N26="Closed",IF(AND(C26&lt;&gt;"",O26&lt;&gt;""),O26-C26,""),IF(C26="","",TODAY()-C26)))</x:f>
      </x:c>
      <x:c r="Q26" s="30" t="str">
        <x:f>IF(A26&lt;&gt;"Actual Data","",IF(OR(N26="Closed",N26="No Action"),N26,IF(M26="","",IF(M26&lt;TODAY(),"Overdue",IF(M26-TODAY()&lt;=7,"Due Soon","On Track")))))</x:f>
      </x:c>
      <x:c r="R26" s="30" t="str"/>
      <x:c r="S26" s="30" t="str"/>
      <x:c r="T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53" t="str"/>
      <x:c r="P27" s="30" t="str">
        <x:f>IF(A27&lt;&gt;"Actual Data","",IF(N27="Closed",IF(AND(C27&lt;&gt;"",O27&lt;&gt;""),O27-C27,""),IF(C27="","",TODAY()-C27)))</x:f>
      </x:c>
      <x:c r="Q27" s="30" t="str">
        <x:f>IF(A27&lt;&gt;"Actual Data","",IF(OR(N27="Closed",N27="No Action"),N27,IF(M27="","",IF(M27&lt;TODAY(),"Overdue",IF(M27-TODAY()&lt;=7,"Due Soon","On Track")))))</x:f>
      </x:c>
      <x:c r="R27" s="30" t="str"/>
      <x:c r="S27" s="30" t="str"/>
      <x:c r="T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53" t="str"/>
      <x:c r="P28" s="30" t="str">
        <x:f>IF(A28&lt;&gt;"Actual Data","",IF(N28="Closed",IF(AND(C28&lt;&gt;"",O28&lt;&gt;""),O28-C28,""),IF(C28="","",TODAY()-C28)))</x:f>
      </x:c>
      <x:c r="Q28" s="30" t="str">
        <x:f>IF(A28&lt;&gt;"Actual Data","",IF(OR(N28="Closed",N28="No Action"),N28,IF(M28="","",IF(M28&lt;TODAY(),"Overdue",IF(M28-TODAY()&lt;=7,"Due Soon","On Track")))))</x:f>
      </x:c>
      <x:c r="R28" s="30" t="str"/>
      <x:c r="S28" s="30" t="str"/>
      <x:c r="T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53" t="str"/>
      <x:c r="P29" s="30" t="str">
        <x:f>IF(A29&lt;&gt;"Actual Data","",IF(N29="Closed",IF(AND(C29&lt;&gt;"",O29&lt;&gt;""),O29-C29,""),IF(C29="","",TODAY()-C29)))</x:f>
      </x:c>
      <x:c r="Q29" s="30" t="str">
        <x:f>IF(A29&lt;&gt;"Actual Data","",IF(OR(N29="Closed",N29="No Action"),N29,IF(M29="","",IF(M29&lt;TODAY(),"Overdue",IF(M29-TODAY()&lt;=7,"Due Soon","On Track")))))</x:f>
      </x:c>
      <x:c r="R29" s="30" t="str"/>
      <x:c r="S29" s="30" t="str"/>
      <x:c r="T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53" t="str"/>
      <x:c r="P30" s="30" t="str">
        <x:f>IF(A30&lt;&gt;"Actual Data","",IF(N30="Closed",IF(AND(C30&lt;&gt;"",O30&lt;&gt;""),O30-C30,""),IF(C30="","",TODAY()-C30)))</x:f>
      </x:c>
      <x:c r="Q30" s="30" t="str">
        <x:f>IF(A30&lt;&gt;"Actual Data","",IF(OR(N30="Closed",N30="No Action"),N30,IF(M30="","",IF(M30&lt;TODAY(),"Overdue",IF(M30-TODAY()&lt;=7,"Due Soon","On Track")))))</x:f>
      </x:c>
      <x:c r="R30" s="30" t="str"/>
      <x:c r="S30" s="30" t="str"/>
      <x:c r="T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53" t="str"/>
      <x:c r="P31" s="30" t="str">
        <x:f>IF(A31&lt;&gt;"Actual Data","",IF(N31="Closed",IF(AND(C31&lt;&gt;"",O31&lt;&gt;""),O31-C31,""),IF(C31="","",TODAY()-C31)))</x:f>
      </x:c>
      <x:c r="Q31" s="30" t="str">
        <x:f>IF(A31&lt;&gt;"Actual Data","",IF(OR(N31="Closed",N31="No Action"),N31,IF(M31="","",IF(M31&lt;TODAY(),"Overdue",IF(M31-TODAY()&lt;=7,"Due Soon","On Track")))))</x:f>
      </x:c>
      <x:c r="R31" s="30" t="str"/>
      <x:c r="S31" s="30" t="str"/>
      <x:c r="T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53" t="str"/>
      <x:c r="P32" s="30" t="str">
        <x:f>IF(A32&lt;&gt;"Actual Data","",IF(N32="Closed",IF(AND(C32&lt;&gt;"",O32&lt;&gt;""),O32-C32,""),IF(C32="","",TODAY()-C32)))</x:f>
      </x:c>
      <x:c r="Q32" s="30" t="str">
        <x:f>IF(A32&lt;&gt;"Actual Data","",IF(OR(N32="Closed",N32="No Action"),N32,IF(M32="","",IF(M32&lt;TODAY(),"Overdue",IF(M32-TODAY()&lt;=7,"Due Soon","On Track")))))</x:f>
      </x:c>
      <x:c r="R32" s="30" t="str"/>
      <x:c r="S32" s="30" t="str"/>
      <x:c r="T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53" t="str"/>
      <x:c r="P33" s="30" t="str">
        <x:f>IF(A33&lt;&gt;"Actual Data","",IF(N33="Closed",IF(AND(C33&lt;&gt;"",O33&lt;&gt;""),O33-C33,""),IF(C33="","",TODAY()-C33)))</x:f>
      </x:c>
      <x:c r="Q33" s="30" t="str">
        <x:f>IF(A33&lt;&gt;"Actual Data","",IF(OR(N33="Closed",N33="No Action"),N33,IF(M33="","",IF(M33&lt;TODAY(),"Overdue",IF(M33-TODAY()&lt;=7,"Due Soon","On Track")))))</x:f>
      </x:c>
      <x:c r="R33" s="30" t="str"/>
      <x:c r="S33" s="30" t="str"/>
      <x:c r="T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53" t="str"/>
      <x:c r="P34" s="30" t="str">
        <x:f>IF(A34&lt;&gt;"Actual Data","",IF(N34="Closed",IF(AND(C34&lt;&gt;"",O34&lt;&gt;""),O34-C34,""),IF(C34="","",TODAY()-C34)))</x:f>
      </x:c>
      <x:c r="Q34" s="30" t="str">
        <x:f>IF(A34&lt;&gt;"Actual Data","",IF(OR(N34="Closed",N34="No Action"),N34,IF(M34="","",IF(M34&lt;TODAY(),"Overdue",IF(M34-TODAY()&lt;=7,"Due Soon","On Track")))))</x:f>
      </x:c>
      <x:c r="R34" s="30" t="str"/>
      <x:c r="S34" s="30" t="str"/>
      <x:c r="T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53" t="str"/>
      <x:c r="P35" s="30" t="str">
        <x:f>IF(A35&lt;&gt;"Actual Data","",IF(N35="Closed",IF(AND(C35&lt;&gt;"",O35&lt;&gt;""),O35-C35,""),IF(C35="","",TODAY()-C35)))</x:f>
      </x:c>
      <x:c r="Q35" s="30" t="str">
        <x:f>IF(A35&lt;&gt;"Actual Data","",IF(OR(N35="Closed",N35="No Action"),N35,IF(M35="","",IF(M35&lt;TODAY(),"Overdue",IF(M35-TODAY()&lt;=7,"Due Soon","On Track")))))</x:f>
      </x:c>
      <x:c r="R35" s="30" t="str"/>
      <x:c r="S35" s="30" t="str"/>
      <x:c r="T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53" t="str"/>
      <x:c r="P36" s="30" t="str">
        <x:f>IF(A36&lt;&gt;"Actual Data","",IF(N36="Closed",IF(AND(C36&lt;&gt;"",O36&lt;&gt;""),O36-C36,""),IF(C36="","",TODAY()-C36)))</x:f>
      </x:c>
      <x:c r="Q36" s="30" t="str">
        <x:f>IF(A36&lt;&gt;"Actual Data","",IF(OR(N36="Closed",N36="No Action"),N36,IF(M36="","",IF(M36&lt;TODAY(),"Overdue",IF(M36-TODAY()&lt;=7,"Due Soon","On Track")))))</x:f>
      </x:c>
      <x:c r="R36" s="30" t="str"/>
      <x:c r="S36" s="30" t="str"/>
      <x:c r="T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53" t="str"/>
      <x:c r="P37" s="30" t="str">
        <x:f>IF(A37&lt;&gt;"Actual Data","",IF(N37="Closed",IF(AND(C37&lt;&gt;"",O37&lt;&gt;""),O37-C37,""),IF(C37="","",TODAY()-C37)))</x:f>
      </x:c>
      <x:c r="Q37" s="30" t="str">
        <x:f>IF(A37&lt;&gt;"Actual Data","",IF(OR(N37="Closed",N37="No Action"),N37,IF(M37="","",IF(M37&lt;TODAY(),"Overdue",IF(M37-TODAY()&lt;=7,"Due Soon","On Track")))))</x:f>
      </x:c>
      <x:c r="R37" s="30" t="str"/>
      <x:c r="S37" s="30" t="str"/>
      <x:c r="T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53" t="str"/>
      <x:c r="P38" s="30" t="str">
        <x:f>IF(A38&lt;&gt;"Actual Data","",IF(N38="Closed",IF(AND(C38&lt;&gt;"",O38&lt;&gt;""),O38-C38,""),IF(C38="","",TODAY()-C38)))</x:f>
      </x:c>
      <x:c r="Q38" s="30" t="str">
        <x:f>IF(A38&lt;&gt;"Actual Data","",IF(OR(N38="Closed",N38="No Action"),N38,IF(M38="","",IF(M38&lt;TODAY(),"Overdue",IF(M38-TODAY()&lt;=7,"Due Soon","On Track")))))</x:f>
      </x:c>
      <x:c r="R38" s="30" t="str"/>
      <x:c r="S38" s="30" t="str"/>
      <x:c r="T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53" t="str"/>
      <x:c r="P39" s="30" t="str">
        <x:f>IF(A39&lt;&gt;"Actual Data","",IF(N39="Closed",IF(AND(C39&lt;&gt;"",O39&lt;&gt;""),O39-C39,""),IF(C39="","",TODAY()-C39)))</x:f>
      </x:c>
      <x:c r="Q39" s="30" t="str">
        <x:f>IF(A39&lt;&gt;"Actual Data","",IF(OR(N39="Closed",N39="No Action"),N39,IF(M39="","",IF(M39&lt;TODAY(),"Overdue",IF(M39-TODAY()&lt;=7,"Due Soon","On Track")))))</x:f>
      </x:c>
      <x:c r="R39" s="30" t="str"/>
      <x:c r="S39" s="30" t="str"/>
      <x:c r="T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53" t="str"/>
      <x:c r="P40" s="30" t="str">
        <x:f>IF(A40&lt;&gt;"Actual Data","",IF(N40="Closed",IF(AND(C40&lt;&gt;"",O40&lt;&gt;""),O40-C40,""),IF(C40="","",TODAY()-C40)))</x:f>
      </x:c>
      <x:c r="Q40" s="30" t="str">
        <x:f>IF(A40&lt;&gt;"Actual Data","",IF(OR(N40="Closed",N40="No Action"),N40,IF(M40="","",IF(M40&lt;TODAY(),"Overdue",IF(M40-TODAY()&lt;=7,"Due Soon","On Track")))))</x:f>
      </x:c>
      <x:c r="R40" s="30" t="str"/>
      <x:c r="S40" s="30" t="str"/>
      <x:c r="T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53" t="str"/>
      <x:c r="P41" s="30" t="str">
        <x:f>IF(A41&lt;&gt;"Actual Data","",IF(N41="Closed",IF(AND(C41&lt;&gt;"",O41&lt;&gt;""),O41-C41,""),IF(C41="","",TODAY()-C41)))</x:f>
      </x:c>
      <x:c r="Q41" s="30" t="str">
        <x:f>IF(A41&lt;&gt;"Actual Data","",IF(OR(N41="Closed",N41="No Action"),N41,IF(M41="","",IF(M41&lt;TODAY(),"Overdue",IF(M41-TODAY()&lt;=7,"Due Soon","On Track")))))</x:f>
      </x:c>
      <x:c r="R41" s="30" t="str"/>
      <x:c r="S41" s="30" t="str"/>
      <x:c r="T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53" t="str"/>
      <x:c r="P42" s="30" t="str">
        <x:f>IF(A42&lt;&gt;"Actual Data","",IF(N42="Closed",IF(AND(C42&lt;&gt;"",O42&lt;&gt;""),O42-C42,""),IF(C42="","",TODAY()-C42)))</x:f>
      </x:c>
      <x:c r="Q42" s="30" t="str">
        <x:f>IF(A42&lt;&gt;"Actual Data","",IF(OR(N42="Closed",N42="No Action"),N42,IF(M42="","",IF(M42&lt;TODAY(),"Overdue",IF(M42-TODAY()&lt;=7,"Due Soon","On Track")))))</x:f>
      </x:c>
      <x:c r="R42" s="30" t="str"/>
      <x:c r="S42" s="30" t="str"/>
      <x:c r="T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53" t="str"/>
      <x:c r="P43" s="30" t="str">
        <x:f>IF(A43&lt;&gt;"Actual Data","",IF(N43="Closed",IF(AND(C43&lt;&gt;"",O43&lt;&gt;""),O43-C43,""),IF(C43="","",TODAY()-C43)))</x:f>
      </x:c>
      <x:c r="Q43" s="30" t="str">
        <x:f>IF(A43&lt;&gt;"Actual Data","",IF(OR(N43="Closed",N43="No Action"),N43,IF(M43="","",IF(M43&lt;TODAY(),"Overdue",IF(M43-TODAY()&lt;=7,"Due Soon","On Track")))))</x:f>
      </x:c>
      <x:c r="R43" s="30" t="str"/>
      <x:c r="S43" s="30" t="str"/>
      <x:c r="T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53" t="str"/>
      <x:c r="P44" s="30" t="str">
        <x:f>IF(A44&lt;&gt;"Actual Data","",IF(N44="Closed",IF(AND(C44&lt;&gt;"",O44&lt;&gt;""),O44-C44,""),IF(C44="","",TODAY()-C44)))</x:f>
      </x:c>
      <x:c r="Q44" s="30" t="str">
        <x:f>IF(A44&lt;&gt;"Actual Data","",IF(OR(N44="Closed",N44="No Action"),N44,IF(M44="","",IF(M44&lt;TODAY(),"Overdue",IF(M44-TODAY()&lt;=7,"Due Soon","On Track")))))</x:f>
      </x:c>
      <x:c r="R44" s="30" t="str"/>
      <x:c r="S44" s="30" t="str"/>
      <x:c r="T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53" t="str"/>
      <x:c r="P45" s="30" t="str">
        <x:f>IF(A45&lt;&gt;"Actual Data","",IF(N45="Closed",IF(AND(C45&lt;&gt;"",O45&lt;&gt;""),O45-C45,""),IF(C45="","",TODAY()-C45)))</x:f>
      </x:c>
      <x:c r="Q45" s="30" t="str">
        <x:f>IF(A45&lt;&gt;"Actual Data","",IF(OR(N45="Closed",N45="No Action"),N45,IF(M45="","",IF(M45&lt;TODAY(),"Overdue",IF(M45-TODAY()&lt;=7,"Due Soon","On Track")))))</x:f>
      </x:c>
      <x:c r="R45" s="30" t="str"/>
      <x:c r="S45" s="30" t="str"/>
      <x:c r="T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53" t="str"/>
      <x:c r="P46" s="30" t="str">
        <x:f>IF(A46&lt;&gt;"Actual Data","",IF(N46="Closed",IF(AND(C46&lt;&gt;"",O46&lt;&gt;""),O46-C46,""),IF(C46="","",TODAY()-C46)))</x:f>
      </x:c>
      <x:c r="Q46" s="30" t="str">
        <x:f>IF(A46&lt;&gt;"Actual Data","",IF(OR(N46="Closed",N46="No Action"),N46,IF(M46="","",IF(M46&lt;TODAY(),"Overdue",IF(M46-TODAY()&lt;=7,"Due Soon","On Track")))))</x:f>
      </x:c>
      <x:c r="R46" s="30" t="str"/>
      <x:c r="S46" s="30" t="str"/>
      <x:c r="T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53" t="str"/>
      <x:c r="P47" s="30" t="str">
        <x:f>IF(A47&lt;&gt;"Actual Data","",IF(N47="Closed",IF(AND(C47&lt;&gt;"",O47&lt;&gt;""),O47-C47,""),IF(C47="","",TODAY()-C47)))</x:f>
      </x:c>
      <x:c r="Q47" s="30" t="str">
        <x:f>IF(A47&lt;&gt;"Actual Data","",IF(OR(N47="Closed",N47="No Action"),N47,IF(M47="","",IF(M47&lt;TODAY(),"Overdue",IF(M47-TODAY()&lt;=7,"Due Soon","On Track")))))</x:f>
      </x:c>
      <x:c r="R47" s="30" t="str"/>
      <x:c r="S47" s="30" t="str"/>
      <x:c r="T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53" t="str"/>
      <x:c r="P48" s="30" t="str">
        <x:f>IF(A48&lt;&gt;"Actual Data","",IF(N48="Closed",IF(AND(C48&lt;&gt;"",O48&lt;&gt;""),O48-C48,""),IF(C48="","",TODAY()-C48)))</x:f>
      </x:c>
      <x:c r="Q48" s="30" t="str">
        <x:f>IF(A48&lt;&gt;"Actual Data","",IF(OR(N48="Closed",N48="No Action"),N48,IF(M48="","",IF(M48&lt;TODAY(),"Overdue",IF(M48-TODAY()&lt;=7,"Due Soon","On Track")))))</x:f>
      </x:c>
      <x:c r="R48" s="30" t="str"/>
      <x:c r="S48" s="30" t="str"/>
      <x:c r="T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53" t="str"/>
      <x:c r="P49" s="30" t="str">
        <x:f>IF(A49&lt;&gt;"Actual Data","",IF(N49="Closed",IF(AND(C49&lt;&gt;"",O49&lt;&gt;""),O49-C49,""),IF(C49="","",TODAY()-C49)))</x:f>
      </x:c>
      <x:c r="Q49" s="30" t="str">
        <x:f>IF(A49&lt;&gt;"Actual Data","",IF(OR(N49="Closed",N49="No Action"),N49,IF(M49="","",IF(M49&lt;TODAY(),"Overdue",IF(M49-TODAY()&lt;=7,"Due Soon","On Track")))))</x:f>
      </x:c>
      <x:c r="R49" s="30" t="str"/>
      <x:c r="S49" s="30" t="str"/>
      <x:c r="T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53" t="str"/>
      <x:c r="P50" s="30" t="str">
        <x:f>IF(A50&lt;&gt;"Actual Data","",IF(N50="Closed",IF(AND(C50&lt;&gt;"",O50&lt;&gt;""),O50-C50,""),IF(C50="","",TODAY()-C50)))</x:f>
      </x:c>
      <x:c r="Q50" s="30" t="str">
        <x:f>IF(A50&lt;&gt;"Actual Data","",IF(OR(N50="Closed",N50="No Action"),N50,IF(M50="","",IF(M50&lt;TODAY(),"Overdue",IF(M50-TODAY()&lt;=7,"Due Soon","On Track")))))</x:f>
      </x:c>
      <x:c r="R50" s="30" t="str"/>
      <x:c r="S50" s="30" t="str"/>
      <x:c r="T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53" t="str"/>
      <x:c r="P51" s="30" t="str">
        <x:f>IF(A51&lt;&gt;"Actual Data","",IF(N51="Closed",IF(AND(C51&lt;&gt;"",O51&lt;&gt;""),O51-C51,""),IF(C51="","",TODAY()-C51)))</x:f>
      </x:c>
      <x:c r="Q51" s="30" t="str">
        <x:f>IF(A51&lt;&gt;"Actual Data","",IF(OR(N51="Closed",N51="No Action"),N51,IF(M51="","",IF(M51&lt;TODAY(),"Overdue",IF(M51-TODAY()&lt;=7,"Due Soon","On Track")))))</x:f>
      </x:c>
      <x:c r="R51" s="30" t="str"/>
      <x:c r="S51" s="30" t="str"/>
      <x:c r="T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53" t="str"/>
      <x:c r="P52" s="30" t="str">
        <x:f>IF(A52&lt;&gt;"Actual Data","",IF(N52="Closed",IF(AND(C52&lt;&gt;"",O52&lt;&gt;""),O52-C52,""),IF(C52="","",TODAY()-C52)))</x:f>
      </x:c>
      <x:c r="Q52" s="30" t="str">
        <x:f>IF(A52&lt;&gt;"Actual Data","",IF(OR(N52="Closed",N52="No Action"),N52,IF(M52="","",IF(M52&lt;TODAY(),"Overdue",IF(M52-TODAY()&lt;=7,"Due Soon","On Track")))))</x:f>
      </x:c>
      <x:c r="R52" s="30" t="str"/>
      <x:c r="S52" s="30" t="str"/>
      <x:c r="T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53" t="str"/>
      <x:c r="P53" s="30" t="str">
        <x:f>IF(A53&lt;&gt;"Actual Data","",IF(N53="Closed",IF(AND(C53&lt;&gt;"",O53&lt;&gt;""),O53-C53,""),IF(C53="","",TODAY()-C53)))</x:f>
      </x:c>
      <x:c r="Q53" s="30" t="str">
        <x:f>IF(A53&lt;&gt;"Actual Data","",IF(OR(N53="Closed",N53="No Action"),N53,IF(M53="","",IF(M53&lt;TODAY(),"Overdue",IF(M53-TODAY()&lt;=7,"Due Soon","On Track")))))</x:f>
      </x:c>
      <x:c r="R53" s="30" t="str"/>
      <x:c r="S53" s="30" t="str"/>
      <x:c r="T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53" t="str"/>
      <x:c r="P54" s="30" t="str">
        <x:f>IF(A54&lt;&gt;"Actual Data","",IF(N54="Closed",IF(AND(C54&lt;&gt;"",O54&lt;&gt;""),O54-C54,""),IF(C54="","",TODAY()-C54)))</x:f>
      </x:c>
      <x:c r="Q54" s="30" t="str">
        <x:f>IF(A54&lt;&gt;"Actual Data","",IF(OR(N54="Closed",N54="No Action"),N54,IF(M54="","",IF(M54&lt;TODAY(),"Overdue",IF(M54-TODAY()&lt;=7,"Due Soon","On Track")))))</x:f>
      </x:c>
      <x:c r="R54" s="30" t="str"/>
      <x:c r="S54" s="30" t="str"/>
      <x:c r="T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53" t="str"/>
      <x:c r="P55" s="30" t="str">
        <x:f>IF(A55&lt;&gt;"Actual Data","",IF(N55="Closed",IF(AND(C55&lt;&gt;"",O55&lt;&gt;""),O55-C55,""),IF(C55="","",TODAY()-C55)))</x:f>
      </x:c>
      <x:c r="Q55" s="30" t="str">
        <x:f>IF(A55&lt;&gt;"Actual Data","",IF(OR(N55="Closed",N55="No Action"),N55,IF(M55="","",IF(M55&lt;TODAY(),"Overdue",IF(M55-TODAY()&lt;=7,"Due Soon","On Track")))))</x:f>
      </x:c>
      <x:c r="R55" s="30" t="str"/>
      <x:c r="S55" s="30" t="str"/>
      <x:c r="T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53" t="str"/>
      <x:c r="P56" s="30" t="str">
        <x:f>IF(A56&lt;&gt;"Actual Data","",IF(N56="Closed",IF(AND(C56&lt;&gt;"",O56&lt;&gt;""),O56-C56,""),IF(C56="","",TODAY()-C56)))</x:f>
      </x:c>
      <x:c r="Q56" s="30" t="str">
        <x:f>IF(A56&lt;&gt;"Actual Data","",IF(OR(N56="Closed",N56="No Action"),N56,IF(M56="","",IF(M56&lt;TODAY(),"Overdue",IF(M56-TODAY()&lt;=7,"Due Soon","On Track")))))</x:f>
      </x:c>
      <x:c r="R56" s="30" t="str"/>
      <x:c r="S56" s="30" t="str"/>
      <x:c r="T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53" t="str"/>
      <x:c r="P57" s="30" t="str">
        <x:f>IF(A57&lt;&gt;"Actual Data","",IF(N57="Closed",IF(AND(C57&lt;&gt;"",O57&lt;&gt;""),O57-C57,""),IF(C57="","",TODAY()-C57)))</x:f>
      </x:c>
      <x:c r="Q57" s="30" t="str">
        <x:f>IF(A57&lt;&gt;"Actual Data","",IF(OR(N57="Closed",N57="No Action"),N57,IF(M57="","",IF(M57&lt;TODAY(),"Overdue",IF(M57-TODAY()&lt;=7,"Due Soon","On Track")))))</x:f>
      </x:c>
      <x:c r="R57" s="30" t="str"/>
      <x:c r="S57" s="30" t="str"/>
      <x:c r="T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53" t="str"/>
      <x:c r="P58" s="30" t="str">
        <x:f>IF(A58&lt;&gt;"Actual Data","",IF(N58="Closed",IF(AND(C58&lt;&gt;"",O58&lt;&gt;""),O58-C58,""),IF(C58="","",TODAY()-C58)))</x:f>
      </x:c>
      <x:c r="Q58" s="30" t="str">
        <x:f>IF(A58&lt;&gt;"Actual Data","",IF(OR(N58="Closed",N58="No Action"),N58,IF(M58="","",IF(M58&lt;TODAY(),"Overdue",IF(M58-TODAY()&lt;=7,"Due Soon","On Track")))))</x:f>
      </x:c>
      <x:c r="R58" s="30" t="str"/>
      <x:c r="S58" s="30" t="str"/>
      <x:c r="T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53" t="str"/>
      <x:c r="P59" s="30" t="str">
        <x:f>IF(A59&lt;&gt;"Actual Data","",IF(N59="Closed",IF(AND(C59&lt;&gt;"",O59&lt;&gt;""),O59-C59,""),IF(C59="","",TODAY()-C59)))</x:f>
      </x:c>
      <x:c r="Q59" s="30" t="str">
        <x:f>IF(A59&lt;&gt;"Actual Data","",IF(OR(N59="Closed",N59="No Action"),N59,IF(M59="","",IF(M59&lt;TODAY(),"Overdue",IF(M59-TODAY()&lt;=7,"Due Soon","On Track")))))</x:f>
      </x:c>
      <x:c r="R59" s="30" t="str"/>
      <x:c r="S59" s="30" t="str"/>
      <x:c r="T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53" t="str"/>
      <x:c r="P60" s="30" t="str">
        <x:f>IF(A60&lt;&gt;"Actual Data","",IF(N60="Closed",IF(AND(C60&lt;&gt;"",O60&lt;&gt;""),O60-C60,""),IF(C60="","",TODAY()-C60)))</x:f>
      </x:c>
      <x:c r="Q60" s="30" t="str">
        <x:f>IF(A60&lt;&gt;"Actual Data","",IF(OR(N60="Closed",N60="No Action"),N60,IF(M60="","",IF(M60&lt;TODAY(),"Overdue",IF(M60-TODAY()&lt;=7,"Due Soon","On Track")))))</x:f>
      </x:c>
      <x:c r="R60" s="30" t="str"/>
      <x:c r="S60" s="30" t="str"/>
      <x:c r="T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53" t="str"/>
      <x:c r="P61" s="30" t="str">
        <x:f>IF(A61&lt;&gt;"Actual Data","",IF(N61="Closed",IF(AND(C61&lt;&gt;"",O61&lt;&gt;""),O61-C61,""),IF(C61="","",TODAY()-C61)))</x:f>
      </x:c>
      <x:c r="Q61" s="30" t="str">
        <x:f>IF(A61&lt;&gt;"Actual Data","",IF(OR(N61="Closed",N61="No Action"),N61,IF(M61="","",IF(M61&lt;TODAY(),"Overdue",IF(M61-TODAY()&lt;=7,"Due Soon","On Track")))))</x:f>
      </x:c>
      <x:c r="R61" s="30" t="str"/>
      <x:c r="S61" s="30" t="str"/>
      <x:c r="T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53" t="str"/>
      <x:c r="P62" s="30" t="str">
        <x:f>IF(A62&lt;&gt;"Actual Data","",IF(N62="Closed",IF(AND(C62&lt;&gt;"",O62&lt;&gt;""),O62-C62,""),IF(C62="","",TODAY()-C62)))</x:f>
      </x:c>
      <x:c r="Q62" s="30" t="str">
        <x:f>IF(A62&lt;&gt;"Actual Data","",IF(OR(N62="Closed",N62="No Action"),N62,IF(M62="","",IF(M62&lt;TODAY(),"Overdue",IF(M62-TODAY()&lt;=7,"Due Soon","On Track")))))</x:f>
      </x:c>
      <x:c r="R62" s="30" t="str"/>
      <x:c r="S62" s="30" t="str"/>
      <x:c r="T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53" t="str"/>
      <x:c r="P63" s="30" t="str">
        <x:f>IF(A63&lt;&gt;"Actual Data","",IF(N63="Closed",IF(AND(C63&lt;&gt;"",O63&lt;&gt;""),O63-C63,""),IF(C63="","",TODAY()-C63)))</x:f>
      </x:c>
      <x:c r="Q63" s="30" t="str">
        <x:f>IF(A63&lt;&gt;"Actual Data","",IF(OR(N63="Closed",N63="No Action"),N63,IF(M63="","",IF(M63&lt;TODAY(),"Overdue",IF(M63-TODAY()&lt;=7,"Due Soon","On Track")))))</x:f>
      </x:c>
      <x:c r="R63" s="30" t="str"/>
      <x:c r="S63" s="30" t="str"/>
      <x:c r="T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53" t="str"/>
      <x:c r="P64" s="30" t="str">
        <x:f>IF(A64&lt;&gt;"Actual Data","",IF(N64="Closed",IF(AND(C64&lt;&gt;"",O64&lt;&gt;""),O64-C64,""),IF(C64="","",TODAY()-C64)))</x:f>
      </x:c>
      <x:c r="Q64" s="30" t="str">
        <x:f>IF(A64&lt;&gt;"Actual Data","",IF(OR(N64="Closed",N64="No Action"),N64,IF(M64="","",IF(M64&lt;TODAY(),"Overdue",IF(M64-TODAY()&lt;=7,"Due Soon","On Track")))))</x:f>
      </x:c>
      <x:c r="R64" s="30" t="str"/>
      <x:c r="S64" s="30" t="str"/>
      <x:c r="T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53" t="str"/>
      <x:c r="P65" s="30" t="str">
        <x:f>IF(A65&lt;&gt;"Actual Data","",IF(N65="Closed",IF(AND(C65&lt;&gt;"",O65&lt;&gt;""),O65-C65,""),IF(C65="","",TODAY()-C65)))</x:f>
      </x:c>
      <x:c r="Q65" s="30" t="str">
        <x:f>IF(A65&lt;&gt;"Actual Data","",IF(OR(N65="Closed",N65="No Action"),N65,IF(M65="","",IF(M65&lt;TODAY(),"Overdue",IF(M65-TODAY()&lt;=7,"Due Soon","On Track")))))</x:f>
      </x:c>
      <x:c r="R65" s="30" t="str"/>
      <x:c r="S65" s="30" t="str"/>
      <x:c r="T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53" t="str"/>
      <x:c r="P66" s="30" t="str">
        <x:f>IF(A66&lt;&gt;"Actual Data","",IF(N66="Closed",IF(AND(C66&lt;&gt;"",O66&lt;&gt;""),O66-C66,""),IF(C66="","",TODAY()-C66)))</x:f>
      </x:c>
      <x:c r="Q66" s="30" t="str">
        <x:f>IF(A66&lt;&gt;"Actual Data","",IF(OR(N66="Closed",N66="No Action"),N66,IF(M66="","",IF(M66&lt;TODAY(),"Overdue",IF(M66-TODAY()&lt;=7,"Due Soon","On Track")))))</x:f>
      </x:c>
      <x:c r="R66" s="30" t="str"/>
      <x:c r="S66" s="30" t="str"/>
      <x:c r="T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53" t="str"/>
      <x:c r="P67" s="30" t="str">
        <x:f>IF(A67&lt;&gt;"Actual Data","",IF(N67="Closed",IF(AND(C67&lt;&gt;"",O67&lt;&gt;""),O67-C67,""),IF(C67="","",TODAY()-C67)))</x:f>
      </x:c>
      <x:c r="Q67" s="30" t="str">
        <x:f>IF(A67&lt;&gt;"Actual Data","",IF(OR(N67="Closed",N67="No Action"),N67,IF(M67="","",IF(M67&lt;TODAY(),"Overdue",IF(M67-TODAY()&lt;=7,"Due Soon","On Track")))))</x:f>
      </x:c>
      <x:c r="R67" s="30" t="str"/>
      <x:c r="S67" s="30" t="str"/>
      <x:c r="T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53" t="str"/>
      <x:c r="P68" s="30" t="str">
        <x:f>IF(A68&lt;&gt;"Actual Data","",IF(N68="Closed",IF(AND(C68&lt;&gt;"",O68&lt;&gt;""),O68-C68,""),IF(C68="","",TODAY()-C68)))</x:f>
      </x:c>
      <x:c r="Q68" s="30" t="str">
        <x:f>IF(A68&lt;&gt;"Actual Data","",IF(OR(N68="Closed",N68="No Action"),N68,IF(M68="","",IF(M68&lt;TODAY(),"Overdue",IF(M68-TODAY()&lt;=7,"Due Soon","On Track")))))</x:f>
      </x:c>
      <x:c r="R68" s="30" t="str"/>
      <x:c r="S68" s="30" t="str"/>
      <x:c r="T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53" t="str"/>
      <x:c r="P69" s="30" t="str">
        <x:f>IF(A69&lt;&gt;"Actual Data","",IF(N69="Closed",IF(AND(C69&lt;&gt;"",O69&lt;&gt;""),O69-C69,""),IF(C69="","",TODAY()-C69)))</x:f>
      </x:c>
      <x:c r="Q69" s="30" t="str">
        <x:f>IF(A69&lt;&gt;"Actual Data","",IF(OR(N69="Closed",N69="No Action"),N69,IF(M69="","",IF(M69&lt;TODAY(),"Overdue",IF(M69-TODAY()&lt;=7,"Due Soon","On Track")))))</x:f>
      </x:c>
      <x:c r="R69" s="30" t="str"/>
      <x:c r="S69" s="30" t="str"/>
      <x:c r="T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53" t="str"/>
      <x:c r="P70" s="30" t="str">
        <x:f>IF(A70&lt;&gt;"Actual Data","",IF(N70="Closed",IF(AND(C70&lt;&gt;"",O70&lt;&gt;""),O70-C70,""),IF(C70="","",TODAY()-C70)))</x:f>
      </x:c>
      <x:c r="Q70" s="30" t="str">
        <x:f>IF(A70&lt;&gt;"Actual Data","",IF(OR(N70="Closed",N70="No Action"),N70,IF(M70="","",IF(M70&lt;TODAY(),"Overdue",IF(M70-TODAY()&lt;=7,"Due Soon","On Track")))))</x:f>
      </x:c>
      <x:c r="R70" s="30" t="str"/>
      <x:c r="S70" s="30" t="str"/>
      <x:c r="T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53" t="str"/>
      <x:c r="P71" s="30" t="str">
        <x:f>IF(A71&lt;&gt;"Actual Data","",IF(N71="Closed",IF(AND(C71&lt;&gt;"",O71&lt;&gt;""),O71-C71,""),IF(C71="","",TODAY()-C71)))</x:f>
      </x:c>
      <x:c r="Q71" s="30" t="str">
        <x:f>IF(A71&lt;&gt;"Actual Data","",IF(OR(N71="Closed",N71="No Action"),N71,IF(M71="","",IF(M71&lt;TODAY(),"Overdue",IF(M71-TODAY()&lt;=7,"Due Soon","On Track")))))</x:f>
      </x:c>
      <x:c r="R71" s="30" t="str"/>
      <x:c r="S71" s="30" t="str"/>
      <x:c r="T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53" t="str"/>
      <x:c r="P72" s="30" t="str">
        <x:f>IF(A72&lt;&gt;"Actual Data","",IF(N72="Closed",IF(AND(C72&lt;&gt;"",O72&lt;&gt;""),O72-C72,""),IF(C72="","",TODAY()-C72)))</x:f>
      </x:c>
      <x:c r="Q72" s="30" t="str">
        <x:f>IF(A72&lt;&gt;"Actual Data","",IF(OR(N72="Closed",N72="No Action"),N72,IF(M72="","",IF(M72&lt;TODAY(),"Overdue",IF(M72-TODAY()&lt;=7,"Due Soon","On Track")))))</x:f>
      </x:c>
      <x:c r="R72" s="30" t="str"/>
      <x:c r="S72" s="30" t="str"/>
      <x:c r="T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53" t="str"/>
      <x:c r="P73" s="30" t="str">
        <x:f>IF(A73&lt;&gt;"Actual Data","",IF(N73="Closed",IF(AND(C73&lt;&gt;"",O73&lt;&gt;""),O73-C73,""),IF(C73="","",TODAY()-C73)))</x:f>
      </x:c>
      <x:c r="Q73" s="30" t="str">
        <x:f>IF(A73&lt;&gt;"Actual Data","",IF(OR(N73="Closed",N73="No Action"),N73,IF(M73="","",IF(M73&lt;TODAY(),"Overdue",IF(M73-TODAY()&lt;=7,"Due Soon","On Track")))))</x:f>
      </x:c>
      <x:c r="R73" s="30" t="str"/>
      <x:c r="S73" s="30" t="str"/>
      <x:c r="T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53" t="str"/>
      <x:c r="P74" s="30" t="str">
        <x:f>IF(A74&lt;&gt;"Actual Data","",IF(N74="Closed",IF(AND(C74&lt;&gt;"",O74&lt;&gt;""),O74-C74,""),IF(C74="","",TODAY()-C74)))</x:f>
      </x:c>
      <x:c r="Q74" s="30" t="str">
        <x:f>IF(A74&lt;&gt;"Actual Data","",IF(OR(N74="Closed",N74="No Action"),N74,IF(M74="","",IF(M74&lt;TODAY(),"Overdue",IF(M74-TODAY()&lt;=7,"Due Soon","On Track")))))</x:f>
      </x:c>
      <x:c r="R74" s="30" t="str"/>
      <x:c r="S74" s="30" t="str"/>
      <x:c r="T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53" t="str"/>
      <x:c r="P75" s="30" t="str">
        <x:f>IF(A75&lt;&gt;"Actual Data","",IF(N75="Closed",IF(AND(C75&lt;&gt;"",O75&lt;&gt;""),O75-C75,""),IF(C75="","",TODAY()-C75)))</x:f>
      </x:c>
      <x:c r="Q75" s="30" t="str">
        <x:f>IF(A75&lt;&gt;"Actual Data","",IF(OR(N75="Closed",N75="No Action"),N75,IF(M75="","",IF(M75&lt;TODAY(),"Overdue",IF(M75-TODAY()&lt;=7,"Due Soon","On Track")))))</x:f>
      </x:c>
      <x:c r="R75" s="30" t="str"/>
      <x:c r="S75" s="30" t="str"/>
      <x:c r="T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53" t="str"/>
      <x:c r="P76" s="30" t="str">
        <x:f>IF(A76&lt;&gt;"Actual Data","",IF(N76="Closed",IF(AND(C76&lt;&gt;"",O76&lt;&gt;""),O76-C76,""),IF(C76="","",TODAY()-C76)))</x:f>
      </x:c>
      <x:c r="Q76" s="30" t="str">
        <x:f>IF(A76&lt;&gt;"Actual Data","",IF(OR(N76="Closed",N76="No Action"),N76,IF(M76="","",IF(M76&lt;TODAY(),"Overdue",IF(M76-TODAY()&lt;=7,"Due Soon","On Track")))))</x:f>
      </x:c>
      <x:c r="R76" s="30" t="str"/>
      <x:c r="S76" s="30" t="str"/>
      <x:c r="T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53" t="str"/>
      <x:c r="P77" s="30" t="str">
        <x:f>IF(A77&lt;&gt;"Actual Data","",IF(N77="Closed",IF(AND(C77&lt;&gt;"",O77&lt;&gt;""),O77-C77,""),IF(C77="","",TODAY()-C77)))</x:f>
      </x:c>
      <x:c r="Q77" s="30" t="str">
        <x:f>IF(A77&lt;&gt;"Actual Data","",IF(OR(N77="Closed",N77="No Action"),N77,IF(M77="","",IF(M77&lt;TODAY(),"Overdue",IF(M77-TODAY()&lt;=7,"Due Soon","On Track")))))</x:f>
      </x:c>
      <x:c r="R77" s="30" t="str"/>
      <x:c r="S77" s="30" t="str"/>
      <x:c r="T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53" t="str"/>
      <x:c r="P78" s="30" t="str">
        <x:f>IF(A78&lt;&gt;"Actual Data","",IF(N78="Closed",IF(AND(C78&lt;&gt;"",O78&lt;&gt;""),O78-C78,""),IF(C78="","",TODAY()-C78)))</x:f>
      </x:c>
      <x:c r="Q78" s="30" t="str">
        <x:f>IF(A78&lt;&gt;"Actual Data","",IF(OR(N78="Closed",N78="No Action"),N78,IF(M78="","",IF(M78&lt;TODAY(),"Overdue",IF(M78-TODAY()&lt;=7,"Due Soon","On Track")))))</x:f>
      </x:c>
      <x:c r="R78" s="30" t="str"/>
      <x:c r="S78" s="30" t="str"/>
      <x:c r="T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53" t="str"/>
      <x:c r="P79" s="30" t="str">
        <x:f>IF(A79&lt;&gt;"Actual Data","",IF(N79="Closed",IF(AND(C79&lt;&gt;"",O79&lt;&gt;""),O79-C79,""),IF(C79="","",TODAY()-C79)))</x:f>
      </x:c>
      <x:c r="Q79" s="30" t="str">
        <x:f>IF(A79&lt;&gt;"Actual Data","",IF(OR(N79="Closed",N79="No Action"),N79,IF(M79="","",IF(M79&lt;TODAY(),"Overdue",IF(M79-TODAY()&lt;=7,"Due Soon","On Track")))))</x:f>
      </x:c>
      <x:c r="R79" s="30" t="str"/>
      <x:c r="S79" s="30" t="str"/>
      <x:c r="T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53" t="str"/>
      <x:c r="P80" s="30" t="str">
        <x:f>IF(A80&lt;&gt;"Actual Data","",IF(N80="Closed",IF(AND(C80&lt;&gt;"",O80&lt;&gt;""),O80-C80,""),IF(C80="","",TODAY()-C80)))</x:f>
      </x:c>
      <x:c r="Q80" s="30" t="str">
        <x:f>IF(A80&lt;&gt;"Actual Data","",IF(OR(N80="Closed",N80="No Action"),N80,IF(M80="","",IF(M80&lt;TODAY(),"Overdue",IF(M80-TODAY()&lt;=7,"Due Soon","On Track")))))</x:f>
      </x:c>
      <x:c r="R80" s="30" t="str"/>
      <x:c r="S80" s="30" t="str"/>
      <x:c r="T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53" t="str"/>
      <x:c r="P81" s="30" t="str">
        <x:f>IF(A81&lt;&gt;"Actual Data","",IF(N81="Closed",IF(AND(C81&lt;&gt;"",O81&lt;&gt;""),O81-C81,""),IF(C81="","",TODAY()-C81)))</x:f>
      </x:c>
      <x:c r="Q81" s="30" t="str">
        <x:f>IF(A81&lt;&gt;"Actual Data","",IF(OR(N81="Closed",N81="No Action"),N81,IF(M81="","",IF(M81&lt;TODAY(),"Overdue",IF(M81-TODAY()&lt;=7,"Due Soon","On Track")))))</x:f>
      </x:c>
      <x:c r="R81" s="30" t="str"/>
      <x:c r="S81" s="30" t="str"/>
      <x:c r="T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53" t="str"/>
      <x:c r="P82" s="30" t="str">
        <x:f>IF(A82&lt;&gt;"Actual Data","",IF(N82="Closed",IF(AND(C82&lt;&gt;"",O82&lt;&gt;""),O82-C82,""),IF(C82="","",TODAY()-C82)))</x:f>
      </x:c>
      <x:c r="Q82" s="30" t="str">
        <x:f>IF(A82&lt;&gt;"Actual Data","",IF(OR(N82="Closed",N82="No Action"),N82,IF(M82="","",IF(M82&lt;TODAY(),"Overdue",IF(M82-TODAY()&lt;=7,"Due Soon","On Track")))))</x:f>
      </x:c>
      <x:c r="R82" s="30" t="str"/>
      <x:c r="S82" s="30" t="str"/>
      <x:c r="T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53" t="str"/>
      <x:c r="P83" s="30" t="str">
        <x:f>IF(A83&lt;&gt;"Actual Data","",IF(N83="Closed",IF(AND(C83&lt;&gt;"",O83&lt;&gt;""),O83-C83,""),IF(C83="","",TODAY()-C83)))</x:f>
      </x:c>
      <x:c r="Q83" s="30" t="str">
        <x:f>IF(A83&lt;&gt;"Actual Data","",IF(OR(N83="Closed",N83="No Action"),N83,IF(M83="","",IF(M83&lt;TODAY(),"Overdue",IF(M83-TODAY()&lt;=7,"Due Soon","On Track")))))</x:f>
      </x:c>
      <x:c r="R83" s="30" t="str"/>
      <x:c r="S83" s="30" t="str"/>
      <x:c r="T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53" t="str"/>
      <x:c r="P84" s="30" t="str">
        <x:f>IF(A84&lt;&gt;"Actual Data","",IF(N84="Closed",IF(AND(C84&lt;&gt;"",O84&lt;&gt;""),O84-C84,""),IF(C84="","",TODAY()-C84)))</x:f>
      </x:c>
      <x:c r="Q84" s="30" t="str">
        <x:f>IF(A84&lt;&gt;"Actual Data","",IF(OR(N84="Closed",N84="No Action"),N84,IF(M84="","",IF(M84&lt;TODAY(),"Overdue",IF(M84-TODAY()&lt;=7,"Due Soon","On Track")))))</x:f>
      </x:c>
      <x:c r="R84" s="30" t="str"/>
      <x:c r="S84" s="30" t="str"/>
      <x:c r="T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53" t="str"/>
      <x:c r="P85" s="30" t="str">
        <x:f>IF(A85&lt;&gt;"Actual Data","",IF(N85="Closed",IF(AND(C85&lt;&gt;"",O85&lt;&gt;""),O85-C85,""),IF(C85="","",TODAY()-C85)))</x:f>
      </x:c>
      <x:c r="Q85" s="30" t="str">
        <x:f>IF(A85&lt;&gt;"Actual Data","",IF(OR(N85="Closed",N85="No Action"),N85,IF(M85="","",IF(M85&lt;TODAY(),"Overdue",IF(M85-TODAY()&lt;=7,"Due Soon","On Track")))))</x:f>
      </x:c>
      <x:c r="R85" s="30" t="str"/>
      <x:c r="S85" s="30" t="str"/>
      <x:c r="T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53" t="str"/>
      <x:c r="P86" s="30" t="str">
        <x:f>IF(A86&lt;&gt;"Actual Data","",IF(N86="Closed",IF(AND(C86&lt;&gt;"",O86&lt;&gt;""),O86-C86,""),IF(C86="","",TODAY()-C86)))</x:f>
      </x:c>
      <x:c r="Q86" s="30" t="str">
        <x:f>IF(A86&lt;&gt;"Actual Data","",IF(OR(N86="Closed",N86="No Action"),N86,IF(M86="","",IF(M86&lt;TODAY(),"Overdue",IF(M86-TODAY()&lt;=7,"Due Soon","On Track")))))</x:f>
      </x:c>
      <x:c r="R86" s="30" t="str"/>
      <x:c r="S86" s="30" t="str"/>
      <x:c r="T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53" t="str"/>
      <x:c r="P87" s="30" t="str">
        <x:f>IF(A87&lt;&gt;"Actual Data","",IF(N87="Closed",IF(AND(C87&lt;&gt;"",O87&lt;&gt;""),O87-C87,""),IF(C87="","",TODAY()-C87)))</x:f>
      </x:c>
      <x:c r="Q87" s="30" t="str">
        <x:f>IF(A87&lt;&gt;"Actual Data","",IF(OR(N87="Closed",N87="No Action"),N87,IF(M87="","",IF(M87&lt;TODAY(),"Overdue",IF(M87-TODAY()&lt;=7,"Due Soon","On Track")))))</x:f>
      </x:c>
      <x:c r="R87" s="30" t="str"/>
      <x:c r="S87" s="30" t="str"/>
      <x:c r="T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53" t="str"/>
      <x:c r="P88" s="30" t="str">
        <x:f>IF(A88&lt;&gt;"Actual Data","",IF(N88="Closed",IF(AND(C88&lt;&gt;"",O88&lt;&gt;""),O88-C88,""),IF(C88="","",TODAY()-C88)))</x:f>
      </x:c>
      <x:c r="Q88" s="30" t="str">
        <x:f>IF(A88&lt;&gt;"Actual Data","",IF(OR(N88="Closed",N88="No Action"),N88,IF(M88="","",IF(M88&lt;TODAY(),"Overdue",IF(M88-TODAY()&lt;=7,"Due Soon","On Track")))))</x:f>
      </x:c>
      <x:c r="R88" s="30" t="str"/>
      <x:c r="S88" s="30" t="str"/>
      <x:c r="T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53" t="str"/>
      <x:c r="P89" s="30" t="str">
        <x:f>IF(A89&lt;&gt;"Actual Data","",IF(N89="Closed",IF(AND(C89&lt;&gt;"",O89&lt;&gt;""),O89-C89,""),IF(C89="","",TODAY()-C89)))</x:f>
      </x:c>
      <x:c r="Q89" s="30" t="str">
        <x:f>IF(A89&lt;&gt;"Actual Data","",IF(OR(N89="Closed",N89="No Action"),N89,IF(M89="","",IF(M89&lt;TODAY(),"Overdue",IF(M89-TODAY()&lt;=7,"Due Soon","On Track")))))</x:f>
      </x:c>
      <x:c r="R89" s="30" t="str"/>
      <x:c r="S89" s="30" t="str"/>
      <x:c r="T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53" t="str"/>
      <x:c r="P90" s="30" t="str">
        <x:f>IF(A90&lt;&gt;"Actual Data","",IF(N90="Closed",IF(AND(C90&lt;&gt;"",O90&lt;&gt;""),O90-C90,""),IF(C90="","",TODAY()-C90)))</x:f>
      </x:c>
      <x:c r="Q90" s="30" t="str">
        <x:f>IF(A90&lt;&gt;"Actual Data","",IF(OR(N90="Closed",N90="No Action"),N90,IF(M90="","",IF(M90&lt;TODAY(),"Overdue",IF(M90-TODAY()&lt;=7,"Due Soon","On Track")))))</x:f>
      </x:c>
      <x:c r="R90" s="30" t="str"/>
      <x:c r="S90" s="30" t="str"/>
      <x:c r="T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53" t="str"/>
      <x:c r="P91" s="30" t="str">
        <x:f>IF(A91&lt;&gt;"Actual Data","",IF(N91="Closed",IF(AND(C91&lt;&gt;"",O91&lt;&gt;""),O91-C91,""),IF(C91="","",TODAY()-C91)))</x:f>
      </x:c>
      <x:c r="Q91" s="30" t="str">
        <x:f>IF(A91&lt;&gt;"Actual Data","",IF(OR(N91="Closed",N91="No Action"),N91,IF(M91="","",IF(M91&lt;TODAY(),"Overdue",IF(M91-TODAY()&lt;=7,"Due Soon","On Track")))))</x:f>
      </x:c>
      <x:c r="R91" s="30" t="str"/>
      <x:c r="S91" s="30" t="str"/>
      <x:c r="T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53" t="str"/>
      <x:c r="P92" s="30" t="str">
        <x:f>IF(A92&lt;&gt;"Actual Data","",IF(N92="Closed",IF(AND(C92&lt;&gt;"",O92&lt;&gt;""),O92-C92,""),IF(C92="","",TODAY()-C92)))</x:f>
      </x:c>
      <x:c r="Q92" s="30" t="str">
        <x:f>IF(A92&lt;&gt;"Actual Data","",IF(OR(N92="Closed",N92="No Action"),N92,IF(M92="","",IF(M92&lt;TODAY(),"Overdue",IF(M92-TODAY()&lt;=7,"Due Soon","On Track")))))</x:f>
      </x:c>
      <x:c r="R92" s="30" t="str"/>
      <x:c r="S92" s="30" t="str"/>
      <x:c r="T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53" t="str"/>
      <x:c r="P93" s="30" t="str">
        <x:f>IF(A93&lt;&gt;"Actual Data","",IF(N93="Closed",IF(AND(C93&lt;&gt;"",O93&lt;&gt;""),O93-C93,""),IF(C93="","",TODAY()-C93)))</x:f>
      </x:c>
      <x:c r="Q93" s="30" t="str">
        <x:f>IF(A93&lt;&gt;"Actual Data","",IF(OR(N93="Closed",N93="No Action"),N93,IF(M93="","",IF(M93&lt;TODAY(),"Overdue",IF(M93-TODAY()&lt;=7,"Due Soon","On Track")))))</x:f>
      </x:c>
      <x:c r="R93" s="30" t="str"/>
      <x:c r="S93" s="30" t="str"/>
      <x:c r="T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53" t="str"/>
      <x:c r="P94" s="30" t="str">
        <x:f>IF(A94&lt;&gt;"Actual Data","",IF(N94="Closed",IF(AND(C94&lt;&gt;"",O94&lt;&gt;""),O94-C94,""),IF(C94="","",TODAY()-C94)))</x:f>
      </x:c>
      <x:c r="Q94" s="30" t="str">
        <x:f>IF(A94&lt;&gt;"Actual Data","",IF(OR(N94="Closed",N94="No Action"),N94,IF(M94="","",IF(M94&lt;TODAY(),"Overdue",IF(M94-TODAY()&lt;=7,"Due Soon","On Track")))))</x:f>
      </x:c>
      <x:c r="R94" s="30" t="str"/>
      <x:c r="S94" s="30" t="str"/>
      <x:c r="T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53" t="str"/>
      <x:c r="P95" s="30" t="str">
        <x:f>IF(A95&lt;&gt;"Actual Data","",IF(N95="Closed",IF(AND(C95&lt;&gt;"",O95&lt;&gt;""),O95-C95,""),IF(C95="","",TODAY()-C95)))</x:f>
      </x:c>
      <x:c r="Q95" s="30" t="str">
        <x:f>IF(A95&lt;&gt;"Actual Data","",IF(OR(N95="Closed",N95="No Action"),N95,IF(M95="","",IF(M95&lt;TODAY(),"Overdue",IF(M95-TODAY()&lt;=7,"Due Soon","On Track")))))</x:f>
      </x:c>
      <x:c r="R95" s="30" t="str"/>
      <x:c r="S95" s="30" t="str"/>
      <x:c r="T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53" t="str"/>
      <x:c r="P96" s="30" t="str">
        <x:f>IF(A96&lt;&gt;"Actual Data","",IF(N96="Closed",IF(AND(C96&lt;&gt;"",O96&lt;&gt;""),O96-C96,""),IF(C96="","",TODAY()-C96)))</x:f>
      </x:c>
      <x:c r="Q96" s="30" t="str">
        <x:f>IF(A96&lt;&gt;"Actual Data","",IF(OR(N96="Closed",N96="No Action"),N96,IF(M96="","",IF(M96&lt;TODAY(),"Overdue",IF(M96-TODAY()&lt;=7,"Due Soon","On Track")))))</x:f>
      </x:c>
      <x:c r="R96" s="30" t="str"/>
      <x:c r="S96" s="30" t="str"/>
      <x:c r="T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53" t="str"/>
      <x:c r="P97" s="30" t="str">
        <x:f>IF(A97&lt;&gt;"Actual Data","",IF(N97="Closed",IF(AND(C97&lt;&gt;"",O97&lt;&gt;""),O97-C97,""),IF(C97="","",TODAY()-C97)))</x:f>
      </x:c>
      <x:c r="Q97" s="30" t="str">
        <x:f>IF(A97&lt;&gt;"Actual Data","",IF(OR(N97="Closed",N97="No Action"),N97,IF(M97="","",IF(M97&lt;TODAY(),"Overdue",IF(M97-TODAY()&lt;=7,"Due Soon","On Track")))))</x:f>
      </x:c>
      <x:c r="R97" s="30" t="str"/>
      <x:c r="S97" s="30" t="str"/>
      <x:c r="T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53" t="str"/>
      <x:c r="P98" s="30" t="str">
        <x:f>IF(A98&lt;&gt;"Actual Data","",IF(N98="Closed",IF(AND(C98&lt;&gt;"",O98&lt;&gt;""),O98-C98,""),IF(C98="","",TODAY()-C98)))</x:f>
      </x:c>
      <x:c r="Q98" s="30" t="str">
        <x:f>IF(A98&lt;&gt;"Actual Data","",IF(OR(N98="Closed",N98="No Action"),N98,IF(M98="","",IF(M98&lt;TODAY(),"Overdue",IF(M98-TODAY()&lt;=7,"Due Soon","On Track")))))</x:f>
      </x:c>
      <x:c r="R98" s="30" t="str"/>
      <x:c r="S98" s="30" t="str"/>
      <x:c r="T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53" t="str"/>
      <x:c r="P99" s="30" t="str">
        <x:f>IF(A99&lt;&gt;"Actual Data","",IF(N99="Closed",IF(AND(C99&lt;&gt;"",O99&lt;&gt;""),O99-C99,""),IF(C99="","",TODAY()-C99)))</x:f>
      </x:c>
      <x:c r="Q99" s="30" t="str">
        <x:f>IF(A99&lt;&gt;"Actual Data","",IF(OR(N99="Closed",N99="No Action"),N99,IF(M99="","",IF(M99&lt;TODAY(),"Overdue",IF(M99-TODAY()&lt;=7,"Due Soon","On Track")))))</x:f>
      </x:c>
      <x:c r="R99" s="30" t="str"/>
      <x:c r="S99" s="30" t="str"/>
      <x:c r="T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53" t="str"/>
      <x:c r="P100" s="30" t="str">
        <x:f>IF(A100&lt;&gt;"Actual Data","",IF(N100="Closed",IF(AND(C100&lt;&gt;"",O100&lt;&gt;""),O100-C100,""),IF(C100="","",TODAY()-C100)))</x:f>
      </x:c>
      <x:c r="Q100" s="30" t="str">
        <x:f>IF(A100&lt;&gt;"Actual Data","",IF(OR(N100="Closed",N100="No Action"),N100,IF(M100="","",IF(M100&lt;TODAY(),"Overdue",IF(M100-TODAY()&lt;=7,"Due Soon","On Track")))))</x:f>
      </x:c>
      <x:c r="R100" s="30" t="str"/>
      <x:c r="S100" s="30" t="str"/>
      <x:c r="T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53" t="str"/>
      <x:c r="P101" s="30" t="str">
        <x:f>IF(A101&lt;&gt;"Actual Data","",IF(N101="Closed",IF(AND(C101&lt;&gt;"",O101&lt;&gt;""),O101-C101,""),IF(C101="","",TODAY()-C101)))</x:f>
      </x:c>
      <x:c r="Q101" s="30" t="str">
        <x:f>IF(A101&lt;&gt;"Actual Data","",IF(OR(N101="Closed",N101="No Action"),N101,IF(M101="","",IF(M101&lt;TODAY(),"Overdue",IF(M101-TODAY()&lt;=7,"Due Soon","On Track")))))</x:f>
      </x:c>
      <x:c r="R101" s="30" t="str"/>
      <x:c r="S101" s="30" t="str"/>
      <x:c r="T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53" t="str"/>
      <x:c r="P102" s="30" t="str">
        <x:f>IF(A102&lt;&gt;"Actual Data","",IF(N102="Closed",IF(AND(C102&lt;&gt;"",O102&lt;&gt;""),O102-C102,""),IF(C102="","",TODAY()-C102)))</x:f>
      </x:c>
      <x:c r="Q102" s="30" t="str">
        <x:f>IF(A102&lt;&gt;"Actual Data","",IF(OR(N102="Closed",N102="No Action"),N102,IF(M102="","",IF(M102&lt;TODAY(),"Overdue",IF(M102-TODAY()&lt;=7,"Due Soon","On Track")))))</x:f>
      </x:c>
      <x:c r="R102" s="30" t="str"/>
      <x:c r="S102" s="30" t="str"/>
      <x:c r="T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53" t="str"/>
      <x:c r="P103" s="30" t="str">
        <x:f>IF(A103&lt;&gt;"Actual Data","",IF(N103="Closed",IF(AND(C103&lt;&gt;"",O103&lt;&gt;""),O103-C103,""),IF(C103="","",TODAY()-C103)))</x:f>
      </x:c>
      <x:c r="Q103" s="30" t="str">
        <x:f>IF(A103&lt;&gt;"Actual Data","",IF(OR(N103="Closed",N103="No Action"),N103,IF(M103="","",IF(M103&lt;TODAY(),"Overdue",IF(M103-TODAY()&lt;=7,"Due Soon","On Track")))))</x:f>
      </x:c>
      <x:c r="R103" s="30" t="str"/>
      <x:c r="S103" s="30" t="str"/>
      <x:c r="T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53" t="str"/>
      <x:c r="P104" s="30" t="str">
        <x:f>IF(A104&lt;&gt;"Actual Data","",IF(N104="Closed",IF(AND(C104&lt;&gt;"",O104&lt;&gt;""),O104-C104,""),IF(C104="","",TODAY()-C104)))</x:f>
      </x:c>
      <x:c r="Q104" s="30" t="str">
        <x:f>IF(A104&lt;&gt;"Actual Data","",IF(OR(N104="Closed",N104="No Action"),N104,IF(M104="","",IF(M104&lt;TODAY(),"Overdue",IF(M104-TODAY()&lt;=7,"Due Soon","On Track")))))</x:f>
      </x:c>
      <x:c r="R104" s="30" t="str"/>
      <x:c r="S104" s="30" t="str"/>
      <x:c r="T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53" t="str"/>
      <x:c r="P105" s="30" t="str">
        <x:f>IF(A105&lt;&gt;"Actual Data","",IF(N105="Closed",IF(AND(C105&lt;&gt;"",O105&lt;&gt;""),O105-C105,""),IF(C105="","",TODAY()-C105)))</x:f>
      </x:c>
      <x:c r="Q105" s="30" t="str">
        <x:f>IF(A105&lt;&gt;"Actual Data","",IF(OR(N105="Closed",N105="No Action"),N105,IF(M105="","",IF(M105&lt;TODAY(),"Overdue",IF(M105-TODAY()&lt;=7,"Due Soon","On Track")))))</x:f>
      </x:c>
      <x:c r="R105" s="30" t="str"/>
      <x:c r="S105" s="30" t="str"/>
      <x:c r="T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53" t="str"/>
      <x:c r="P106" s="30" t="str">
        <x:f>IF(A106&lt;&gt;"Actual Data","",IF(N106="Closed",IF(AND(C106&lt;&gt;"",O106&lt;&gt;""),O106-C106,""),IF(C106="","",TODAY()-C106)))</x:f>
      </x:c>
      <x:c r="Q106" s="30" t="str">
        <x:f>IF(A106&lt;&gt;"Actual Data","",IF(OR(N106="Closed",N106="No Action"),N106,IF(M106="","",IF(M106&lt;TODAY(),"Overdue",IF(M106-TODAY()&lt;=7,"Due Soon","On Track")))))</x:f>
      </x:c>
      <x:c r="R106" s="30" t="str"/>
      <x:c r="S106" s="30" t="str"/>
      <x:c r="T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53" t="str"/>
      <x:c r="P107" s="30" t="str">
        <x:f>IF(A107&lt;&gt;"Actual Data","",IF(N107="Closed",IF(AND(C107&lt;&gt;"",O107&lt;&gt;""),O107-C107,""),IF(C107="","",TODAY()-C107)))</x:f>
      </x:c>
      <x:c r="Q107" s="30" t="str">
        <x:f>IF(A107&lt;&gt;"Actual Data","",IF(OR(N107="Closed",N107="No Action"),N107,IF(M107="","",IF(M107&lt;TODAY(),"Overdue",IF(M107-TODAY()&lt;=7,"Due Soon","On Track")))))</x:f>
      </x:c>
      <x:c r="R107" s="30" t="str"/>
      <x:c r="S107" s="30" t="str"/>
      <x:c r="T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53" t="str"/>
      <x:c r="P108" s="30" t="str">
        <x:f>IF(A108&lt;&gt;"Actual Data","",IF(N108="Closed",IF(AND(C108&lt;&gt;"",O108&lt;&gt;""),O108-C108,""),IF(C108="","",TODAY()-C108)))</x:f>
      </x:c>
      <x:c r="Q108" s="30" t="str">
        <x:f>IF(A108&lt;&gt;"Actual Data","",IF(OR(N108="Closed",N108="No Action"),N108,IF(M108="","",IF(M108&lt;TODAY(),"Overdue",IF(M108-TODAY()&lt;=7,"Due Soon","On Track")))))</x:f>
      </x:c>
      <x:c r="R108" s="30" t="str"/>
      <x:c r="S108" s="30" t="str"/>
      <x:c r="T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53" t="str"/>
      <x:c r="P109" s="30" t="str">
        <x:f>IF(A109&lt;&gt;"Actual Data","",IF(N109="Closed",IF(AND(C109&lt;&gt;"",O109&lt;&gt;""),O109-C109,""),IF(C109="","",TODAY()-C109)))</x:f>
      </x:c>
      <x:c r="Q109" s="30" t="str">
        <x:f>IF(A109&lt;&gt;"Actual Data","",IF(OR(N109="Closed",N109="No Action"),N109,IF(M109="","",IF(M109&lt;TODAY(),"Overdue",IF(M109-TODAY()&lt;=7,"Due Soon","On Track")))))</x:f>
      </x:c>
      <x:c r="R109" s="30" t="str"/>
      <x:c r="S109" s="30" t="str"/>
      <x:c r="T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53" t="str"/>
      <x:c r="N110" s="30" t="str"/>
      <x:c r="O110" s="53" t="str"/>
      <x:c r="P110" s="30" t="str">
        <x:f>IF(A110&lt;&gt;"Actual Data","",IF(N110="Closed",IF(AND(C110&lt;&gt;"",O110&lt;&gt;""),O110-C110,""),IF(C110="","",TODAY()-C110)))</x:f>
      </x:c>
      <x:c r="Q110" s="30" t="str">
        <x:f>IF(A110&lt;&gt;"Actual Data","",IF(OR(N110="Closed",N110="No Action"),N110,IF(M110="","",IF(M110&lt;TODAY(),"Overdue",IF(M110-TODAY()&lt;=7,"Due Soon","On Track")))))</x:f>
      </x:c>
      <x:c r="R110" s="30" t="str"/>
      <x:c r="S110" s="30" t="str"/>
      <x:c r="T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53" t="str"/>
      <x:c r="N111" s="30" t="str"/>
      <x:c r="O111" s="53" t="str"/>
      <x:c r="P111" s="30" t="str">
        <x:f>IF(A111&lt;&gt;"Actual Data","",IF(N111="Closed",IF(AND(C111&lt;&gt;"",O111&lt;&gt;""),O111-C111,""),IF(C111="","",TODAY()-C111)))</x:f>
      </x:c>
      <x:c r="Q111" s="30" t="str">
        <x:f>IF(A111&lt;&gt;"Actual Data","",IF(OR(N111="Closed",N111="No Action"),N111,IF(M111="","",IF(M111&lt;TODAY(),"Overdue",IF(M111-TODAY()&lt;=7,"Due Soon","On Track")))))</x:f>
      </x:c>
      <x:c r="R111" s="30" t="str"/>
      <x:c r="S111" s="30" t="str"/>
      <x:c r="T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53" t="str"/>
      <x:c r="N112" s="30" t="str"/>
      <x:c r="O112" s="53" t="str"/>
      <x:c r="P112" s="30" t="str">
        <x:f>IF(A112&lt;&gt;"Actual Data","",IF(N112="Closed",IF(AND(C112&lt;&gt;"",O112&lt;&gt;""),O112-C112,""),IF(C112="","",TODAY()-C112)))</x:f>
      </x:c>
      <x:c r="Q112" s="30" t="str">
        <x:f>IF(A112&lt;&gt;"Actual Data","",IF(OR(N112="Closed",N112="No Action"),N112,IF(M112="","",IF(M112&lt;TODAY(),"Overdue",IF(M112-TODAY()&lt;=7,"Due Soon","On Track")))))</x:f>
      </x:c>
      <x:c r="R112" s="30" t="str"/>
      <x:c r="S112" s="30" t="str"/>
      <x:c r="T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53" t="str"/>
      <x:c r="N113" s="30" t="str"/>
      <x:c r="O113" s="53" t="str"/>
      <x:c r="P113" s="30" t="str">
        <x:f>IF(A113&lt;&gt;"Actual Data","",IF(N113="Closed",IF(AND(C113&lt;&gt;"",O113&lt;&gt;""),O113-C113,""),IF(C113="","",TODAY()-C113)))</x:f>
      </x:c>
      <x:c r="Q113" s="30" t="str">
        <x:f>IF(A113&lt;&gt;"Actual Data","",IF(OR(N113="Closed",N113="No Action"),N113,IF(M113="","",IF(M113&lt;TODAY(),"Overdue",IF(M113-TODAY()&lt;=7,"Due Soon","On Track")))))</x:f>
      </x:c>
      <x:c r="R113" s="30" t="str"/>
      <x:c r="S113" s="30" t="str"/>
      <x:c r="T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53" t="str"/>
      <x:c r="N114" s="30" t="str"/>
      <x:c r="O114" s="53" t="str"/>
      <x:c r="P114" s="30" t="str">
        <x:f>IF(A114&lt;&gt;"Actual Data","",IF(N114="Closed",IF(AND(C114&lt;&gt;"",O114&lt;&gt;""),O114-C114,""),IF(C114="","",TODAY()-C114)))</x:f>
      </x:c>
      <x:c r="Q114" s="30" t="str">
        <x:f>IF(A114&lt;&gt;"Actual Data","",IF(OR(N114="Closed",N114="No Action"),N114,IF(M114="","",IF(M114&lt;TODAY(),"Overdue",IF(M114-TODAY()&lt;=7,"Due Soon","On Track")))))</x:f>
      </x:c>
      <x:c r="R114" s="30" t="str"/>
      <x:c r="S114" s="30" t="str"/>
      <x:c r="T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53" t="str"/>
      <x:c r="N115" s="30" t="str"/>
      <x:c r="O115" s="53" t="str"/>
      <x:c r="P115" s="30" t="str">
        <x:f>IF(A115&lt;&gt;"Actual Data","",IF(N115="Closed",IF(AND(C115&lt;&gt;"",O115&lt;&gt;""),O115-C115,""),IF(C115="","",TODAY()-C115)))</x:f>
      </x:c>
      <x:c r="Q115" s="30" t="str">
        <x:f>IF(A115&lt;&gt;"Actual Data","",IF(OR(N115="Closed",N115="No Action"),N115,IF(M115="","",IF(M115&lt;TODAY(),"Overdue",IF(M115-TODAY()&lt;=7,"Due Soon","On Track")))))</x:f>
      </x:c>
      <x:c r="R115" s="30" t="str"/>
      <x:c r="S115" s="30" t="str"/>
      <x:c r="T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53" t="str"/>
      <x:c r="N116" s="30" t="str"/>
      <x:c r="O116" s="53" t="str"/>
      <x:c r="P116" s="30" t="str">
        <x:f>IF(A116&lt;&gt;"Actual Data","",IF(N116="Closed",IF(AND(C116&lt;&gt;"",O116&lt;&gt;""),O116-C116,""),IF(C116="","",TODAY()-C116)))</x:f>
      </x:c>
      <x:c r="Q116" s="30" t="str">
        <x:f>IF(A116&lt;&gt;"Actual Data","",IF(OR(N116="Closed",N116="No Action"),N116,IF(M116="","",IF(M116&lt;TODAY(),"Overdue",IF(M116-TODAY()&lt;=7,"Due Soon","On Track")))))</x:f>
      </x:c>
      <x:c r="R116" s="30" t="str"/>
      <x:c r="S116" s="30" t="str"/>
      <x:c r="T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53" t="str"/>
      <x:c r="N117" s="30" t="str"/>
      <x:c r="O117" s="53" t="str"/>
      <x:c r="P117" s="30" t="str">
        <x:f>IF(A117&lt;&gt;"Actual Data","",IF(N117="Closed",IF(AND(C117&lt;&gt;"",O117&lt;&gt;""),O117-C117,""),IF(C117="","",TODAY()-C117)))</x:f>
      </x:c>
      <x:c r="Q117" s="30" t="str">
        <x:f>IF(A117&lt;&gt;"Actual Data","",IF(OR(N117="Closed",N117="No Action"),N117,IF(M117="","",IF(M117&lt;TODAY(),"Overdue",IF(M117-TODAY()&lt;=7,"Due Soon","On Track")))))</x:f>
      </x:c>
      <x:c r="R117" s="30" t="str"/>
      <x:c r="S117" s="30" t="str"/>
      <x:c r="T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53" t="str"/>
      <x:c r="N118" s="30" t="str"/>
      <x:c r="O118" s="53" t="str"/>
      <x:c r="P118" s="30" t="str">
        <x:f>IF(A118&lt;&gt;"Actual Data","",IF(N118="Closed",IF(AND(C118&lt;&gt;"",O118&lt;&gt;""),O118-C118,""),IF(C118="","",TODAY()-C118)))</x:f>
      </x:c>
      <x:c r="Q118" s="30" t="str">
        <x:f>IF(A118&lt;&gt;"Actual Data","",IF(OR(N118="Closed",N118="No Action"),N118,IF(M118="","",IF(M118&lt;TODAY(),"Overdue",IF(M118-TODAY()&lt;=7,"Due Soon","On Track")))))</x:f>
      </x:c>
      <x:c r="R118" s="30" t="str"/>
      <x:c r="S118" s="30" t="str"/>
      <x:c r="T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53" t="str"/>
      <x:c r="N119" s="30" t="str"/>
      <x:c r="O119" s="53" t="str"/>
      <x:c r="P119" s="30" t="str">
        <x:f>IF(A119&lt;&gt;"Actual Data","",IF(N119="Closed",IF(AND(C119&lt;&gt;"",O119&lt;&gt;""),O119-C119,""),IF(C119="","",TODAY()-C119)))</x:f>
      </x:c>
      <x:c r="Q119" s="30" t="str">
        <x:f>IF(A119&lt;&gt;"Actual Data","",IF(OR(N119="Closed",N119="No Action"),N119,IF(M119="","",IF(M119&lt;TODAY(),"Overdue",IF(M119-TODAY()&lt;=7,"Due Soon","On Track")))))</x:f>
      </x:c>
      <x:c r="R119" s="30" t="str"/>
      <x:c r="S119" s="30" t="str"/>
      <x:c r="T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53" t="str"/>
      <x:c r="N120" s="30" t="str"/>
      <x:c r="O120" s="53" t="str"/>
      <x:c r="P120" s="30" t="str">
        <x:f>IF(A120&lt;&gt;"Actual Data","",IF(N120="Closed",IF(AND(C120&lt;&gt;"",O120&lt;&gt;""),O120-C120,""),IF(C120="","",TODAY()-C120)))</x:f>
      </x:c>
      <x:c r="Q120" s="30" t="str">
        <x:f>IF(A120&lt;&gt;"Actual Data","",IF(OR(N120="Closed",N120="No Action"),N120,IF(M120="","",IF(M120&lt;TODAY(),"Overdue",IF(M120-TODAY()&lt;=7,"Due Soon","On Track")))))</x:f>
      </x:c>
      <x:c r="R120" s="30" t="str"/>
      <x:c r="S120" s="30" t="str"/>
      <x:c r="T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53" t="str"/>
      <x:c r="N121" s="30" t="str"/>
      <x:c r="O121" s="53" t="str"/>
      <x:c r="P121" s="30" t="str">
        <x:f>IF(A121&lt;&gt;"Actual Data","",IF(N121="Closed",IF(AND(C121&lt;&gt;"",O121&lt;&gt;""),O121-C121,""),IF(C121="","",TODAY()-C121)))</x:f>
      </x:c>
      <x:c r="Q121" s="30" t="str">
        <x:f>IF(A121&lt;&gt;"Actual Data","",IF(OR(N121="Closed",N121="No Action"),N121,IF(M121="","",IF(M121&lt;TODAY(),"Overdue",IF(M121-TODAY()&lt;=7,"Due Soon","On Track")))))</x:f>
      </x:c>
      <x:c r="R121" s="30" t="str"/>
      <x:c r="S121" s="30" t="str"/>
      <x:c r="T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53" t="str"/>
      <x:c r="N122" s="30" t="str"/>
      <x:c r="O122" s="53" t="str"/>
      <x:c r="P122" s="30" t="str">
        <x:f>IF(A122&lt;&gt;"Actual Data","",IF(N122="Closed",IF(AND(C122&lt;&gt;"",O122&lt;&gt;""),O122-C122,""),IF(C122="","",TODAY()-C122)))</x:f>
      </x:c>
      <x:c r="Q122" s="30" t="str">
        <x:f>IF(A122&lt;&gt;"Actual Data","",IF(OR(N122="Closed",N122="No Action"),N122,IF(M122="","",IF(M122&lt;TODAY(),"Overdue",IF(M122-TODAY()&lt;=7,"Due Soon","On Track")))))</x:f>
      </x:c>
      <x:c r="R122" s="30" t="str"/>
      <x:c r="S122" s="30" t="str"/>
      <x:c r="T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53" t="str"/>
      <x:c r="N123" s="30" t="str"/>
      <x:c r="O123" s="53" t="str"/>
      <x:c r="P123" s="30" t="str">
        <x:f>IF(A123&lt;&gt;"Actual Data","",IF(N123="Closed",IF(AND(C123&lt;&gt;"",O123&lt;&gt;""),O123-C123,""),IF(C123="","",TODAY()-C123)))</x:f>
      </x:c>
      <x:c r="Q123" s="30" t="str">
        <x:f>IF(A123&lt;&gt;"Actual Data","",IF(OR(N123="Closed",N123="No Action"),N123,IF(M123="","",IF(M123&lt;TODAY(),"Overdue",IF(M123-TODAY()&lt;=7,"Due Soon","On Track")))))</x:f>
      </x:c>
      <x:c r="R123" s="30" t="str"/>
      <x:c r="S123" s="30" t="str"/>
      <x:c r="T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53" t="str"/>
      <x:c r="N124" s="30" t="str"/>
      <x:c r="O124" s="53" t="str"/>
      <x:c r="P124" s="30" t="str">
        <x:f>IF(A124&lt;&gt;"Actual Data","",IF(N124="Closed",IF(AND(C124&lt;&gt;"",O124&lt;&gt;""),O124-C124,""),IF(C124="","",TODAY()-C124)))</x:f>
      </x:c>
      <x:c r="Q124" s="30" t="str">
        <x:f>IF(A124&lt;&gt;"Actual Data","",IF(OR(N124="Closed",N124="No Action"),N124,IF(M124="","",IF(M124&lt;TODAY(),"Overdue",IF(M124-TODAY()&lt;=7,"Due Soon","On Track")))))</x:f>
      </x:c>
      <x:c r="R124" s="30" t="str"/>
      <x:c r="S124" s="30" t="str"/>
      <x:c r="T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53" t="str"/>
      <x:c r="N125" s="30" t="str"/>
      <x:c r="O125" s="53" t="str"/>
      <x:c r="P125" s="30" t="str">
        <x:f>IF(A125&lt;&gt;"Actual Data","",IF(N125="Closed",IF(AND(C125&lt;&gt;"",O125&lt;&gt;""),O125-C125,""),IF(C125="","",TODAY()-C125)))</x:f>
      </x:c>
      <x:c r="Q125" s="30" t="str">
        <x:f>IF(A125&lt;&gt;"Actual Data","",IF(OR(N125="Closed",N125="No Action"),N125,IF(M125="","",IF(M125&lt;TODAY(),"Overdue",IF(M125-TODAY()&lt;=7,"Due Soon","On Track")))))</x:f>
      </x:c>
      <x:c r="R125" s="30" t="str"/>
      <x:c r="S125" s="30" t="str"/>
      <x:c r="T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53" t="str"/>
      <x:c r="N126" s="30" t="str"/>
      <x:c r="O126" s="53" t="str"/>
      <x:c r="P126" s="30" t="str">
        <x:f>IF(A126&lt;&gt;"Actual Data","",IF(N126="Closed",IF(AND(C126&lt;&gt;"",O126&lt;&gt;""),O126-C126,""),IF(C126="","",TODAY()-C126)))</x:f>
      </x:c>
      <x:c r="Q126" s="30" t="str">
        <x:f>IF(A126&lt;&gt;"Actual Data","",IF(OR(N126="Closed",N126="No Action"),N126,IF(M126="","",IF(M126&lt;TODAY(),"Overdue",IF(M126-TODAY()&lt;=7,"Due Soon","On Track")))))</x:f>
      </x:c>
      <x:c r="R126" s="30" t="str"/>
      <x:c r="S126" s="30" t="str"/>
      <x:c r="T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53" t="str"/>
      <x:c r="N127" s="30" t="str"/>
      <x:c r="O127" s="53" t="str"/>
      <x:c r="P127" s="30" t="str">
        <x:f>IF(A127&lt;&gt;"Actual Data","",IF(N127="Closed",IF(AND(C127&lt;&gt;"",O127&lt;&gt;""),O127-C127,""),IF(C127="","",TODAY()-C127)))</x:f>
      </x:c>
      <x:c r="Q127" s="30" t="str">
        <x:f>IF(A127&lt;&gt;"Actual Data","",IF(OR(N127="Closed",N127="No Action"),N127,IF(M127="","",IF(M127&lt;TODAY(),"Overdue",IF(M127-TODAY()&lt;=7,"Due Soon","On Track")))))</x:f>
      </x:c>
      <x:c r="R127" s="30" t="str"/>
      <x:c r="S127" s="30" t="str"/>
      <x:c r="T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53" t="str"/>
      <x:c r="N128" s="30" t="str"/>
      <x:c r="O128" s="53" t="str"/>
      <x:c r="P128" s="30" t="str">
        <x:f>IF(A128&lt;&gt;"Actual Data","",IF(N128="Closed",IF(AND(C128&lt;&gt;"",O128&lt;&gt;""),O128-C128,""),IF(C128="","",TODAY()-C128)))</x:f>
      </x:c>
      <x:c r="Q128" s="30" t="str">
        <x:f>IF(A128&lt;&gt;"Actual Data","",IF(OR(N128="Closed",N128="No Action"),N128,IF(M128="","",IF(M128&lt;TODAY(),"Overdue",IF(M128-TODAY()&lt;=7,"Due Soon","On Track")))))</x:f>
      </x:c>
      <x:c r="R128" s="30" t="str"/>
      <x:c r="S128" s="30" t="str"/>
      <x:c r="T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53" t="str"/>
      <x:c r="N129" s="30" t="str"/>
      <x:c r="O129" s="53" t="str"/>
      <x:c r="P129" s="30" t="str">
        <x:f>IF(A129&lt;&gt;"Actual Data","",IF(N129="Closed",IF(AND(C129&lt;&gt;"",O129&lt;&gt;""),O129-C129,""),IF(C129="","",TODAY()-C129)))</x:f>
      </x:c>
      <x:c r="Q129" s="30" t="str">
        <x:f>IF(A129&lt;&gt;"Actual Data","",IF(OR(N129="Closed",N129="No Action"),N129,IF(M129="","",IF(M129&lt;TODAY(),"Overdue",IF(M129-TODAY()&lt;=7,"Due Soon","On Track")))))</x:f>
      </x:c>
      <x:c r="R129" s="30" t="str"/>
      <x:c r="S129" s="30" t="str"/>
      <x:c r="T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53" t="str"/>
      <x:c r="N130" s="30" t="str"/>
      <x:c r="O130" s="53" t="str"/>
      <x:c r="P130" s="30" t="str">
        <x:f>IF(A130&lt;&gt;"Actual Data","",IF(N130="Closed",IF(AND(C130&lt;&gt;"",O130&lt;&gt;""),O130-C130,""),IF(C130="","",TODAY()-C130)))</x:f>
      </x:c>
      <x:c r="Q130" s="30" t="str">
        <x:f>IF(A130&lt;&gt;"Actual Data","",IF(OR(N130="Closed",N130="No Action"),N130,IF(M130="","",IF(M130&lt;TODAY(),"Overdue",IF(M130-TODAY()&lt;=7,"Due Soon","On Track")))))</x:f>
      </x:c>
      <x:c r="R130" s="30" t="str"/>
      <x:c r="S130" s="30" t="str"/>
      <x:c r="T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53" t="str"/>
      <x:c r="N131" s="30" t="str"/>
      <x:c r="O131" s="53" t="str"/>
      <x:c r="P131" s="30" t="str">
        <x:f>IF(A131&lt;&gt;"Actual Data","",IF(N131="Closed",IF(AND(C131&lt;&gt;"",O131&lt;&gt;""),O131-C131,""),IF(C131="","",TODAY()-C131)))</x:f>
      </x:c>
      <x:c r="Q131" s="30" t="str">
        <x:f>IF(A131&lt;&gt;"Actual Data","",IF(OR(N131="Closed",N131="No Action"),N131,IF(M131="","",IF(M131&lt;TODAY(),"Overdue",IF(M131-TODAY()&lt;=7,"Due Soon","On Track")))))</x:f>
      </x:c>
      <x:c r="R131" s="30" t="str"/>
      <x:c r="S131" s="30" t="str"/>
      <x:c r="T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53" t="str"/>
      <x:c r="N132" s="30" t="str"/>
      <x:c r="O132" s="53" t="str"/>
      <x:c r="P132" s="30" t="str">
        <x:f>IF(A132&lt;&gt;"Actual Data","",IF(N132="Closed",IF(AND(C132&lt;&gt;"",O132&lt;&gt;""),O132-C132,""),IF(C132="","",TODAY()-C132)))</x:f>
      </x:c>
      <x:c r="Q132" s="30" t="str">
        <x:f>IF(A132&lt;&gt;"Actual Data","",IF(OR(N132="Closed",N132="No Action"),N132,IF(M132="","",IF(M132&lt;TODAY(),"Overdue",IF(M132-TODAY()&lt;=7,"Due Soon","On Track")))))</x:f>
      </x:c>
      <x:c r="R132" s="30" t="str"/>
      <x:c r="S132" s="30" t="str"/>
      <x:c r="T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53" t="str"/>
      <x:c r="N133" s="30" t="str"/>
      <x:c r="O133" s="53" t="str"/>
      <x:c r="P133" s="30" t="str">
        <x:f>IF(A133&lt;&gt;"Actual Data","",IF(N133="Closed",IF(AND(C133&lt;&gt;"",O133&lt;&gt;""),O133-C133,""),IF(C133="","",TODAY()-C133)))</x:f>
      </x:c>
      <x:c r="Q133" s="30" t="str">
        <x:f>IF(A133&lt;&gt;"Actual Data","",IF(OR(N133="Closed",N133="No Action"),N133,IF(M133="","",IF(M133&lt;TODAY(),"Overdue",IF(M133-TODAY()&lt;=7,"Due Soon","On Track")))))</x:f>
      </x:c>
      <x:c r="R133" s="30" t="str"/>
      <x:c r="S133" s="30" t="str"/>
      <x:c r="T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53" t="str"/>
      <x:c r="N134" s="30" t="str"/>
      <x:c r="O134" s="53" t="str"/>
      <x:c r="P134" s="30" t="str">
        <x:f>IF(A134&lt;&gt;"Actual Data","",IF(N134="Closed",IF(AND(C134&lt;&gt;"",O134&lt;&gt;""),O134-C134,""),IF(C134="","",TODAY()-C134)))</x:f>
      </x:c>
      <x:c r="Q134" s="30" t="str">
        <x:f>IF(A134&lt;&gt;"Actual Data","",IF(OR(N134="Closed",N134="No Action"),N134,IF(M134="","",IF(M134&lt;TODAY(),"Overdue",IF(M134-TODAY()&lt;=7,"Due Soon","On Track")))))</x:f>
      </x:c>
      <x:c r="R134" s="30" t="str"/>
      <x:c r="S134" s="30" t="str"/>
      <x:c r="T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53" t="str"/>
      <x:c r="N135" s="30" t="str"/>
      <x:c r="O135" s="53" t="str"/>
      <x:c r="P135" s="30" t="str">
        <x:f>IF(A135&lt;&gt;"Actual Data","",IF(N135="Closed",IF(AND(C135&lt;&gt;"",O135&lt;&gt;""),O135-C135,""),IF(C135="","",TODAY()-C135)))</x:f>
      </x:c>
      <x:c r="Q135" s="30" t="str">
        <x:f>IF(A135&lt;&gt;"Actual Data","",IF(OR(N135="Closed",N135="No Action"),N135,IF(M135="","",IF(M135&lt;TODAY(),"Overdue",IF(M135-TODAY()&lt;=7,"Due Soon","On Track")))))</x:f>
      </x:c>
      <x:c r="R135" s="30" t="str"/>
      <x:c r="S135" s="30" t="str"/>
      <x:c r="T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53" t="str"/>
      <x:c r="N136" s="30" t="str"/>
      <x:c r="O136" s="53" t="str"/>
      <x:c r="P136" s="30" t="str">
        <x:f>IF(A136&lt;&gt;"Actual Data","",IF(N136="Closed",IF(AND(C136&lt;&gt;"",O136&lt;&gt;""),O136-C136,""),IF(C136="","",TODAY()-C136)))</x:f>
      </x:c>
      <x:c r="Q136" s="30" t="str">
        <x:f>IF(A136&lt;&gt;"Actual Data","",IF(OR(N136="Closed",N136="No Action"),N136,IF(M136="","",IF(M136&lt;TODAY(),"Overdue",IF(M136-TODAY()&lt;=7,"Due Soon","On Track")))))</x:f>
      </x:c>
      <x:c r="R136" s="30" t="str"/>
      <x:c r="S136" s="30" t="str"/>
      <x:c r="T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53" t="str"/>
      <x:c r="N137" s="30" t="str"/>
      <x:c r="O137" s="53" t="str"/>
      <x:c r="P137" s="30" t="str">
        <x:f>IF(A137&lt;&gt;"Actual Data","",IF(N137="Closed",IF(AND(C137&lt;&gt;"",O137&lt;&gt;""),O137-C137,""),IF(C137="","",TODAY()-C137)))</x:f>
      </x:c>
      <x:c r="Q137" s="30" t="str">
        <x:f>IF(A137&lt;&gt;"Actual Data","",IF(OR(N137="Closed",N137="No Action"),N137,IF(M137="","",IF(M137&lt;TODAY(),"Overdue",IF(M137-TODAY()&lt;=7,"Due Soon","On Track")))))</x:f>
      </x:c>
      <x:c r="R137" s="30" t="str"/>
      <x:c r="S137" s="30" t="str"/>
      <x:c r="T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53" t="str"/>
      <x:c r="N138" s="30" t="str"/>
      <x:c r="O138" s="53" t="str"/>
      <x:c r="P138" s="30" t="str">
        <x:f>IF(A138&lt;&gt;"Actual Data","",IF(N138="Closed",IF(AND(C138&lt;&gt;"",O138&lt;&gt;""),O138-C138,""),IF(C138="","",TODAY()-C138)))</x:f>
      </x:c>
      <x:c r="Q138" s="30" t="str">
        <x:f>IF(A138&lt;&gt;"Actual Data","",IF(OR(N138="Closed",N138="No Action"),N138,IF(M138="","",IF(M138&lt;TODAY(),"Overdue",IF(M138-TODAY()&lt;=7,"Due Soon","On Track")))))</x:f>
      </x:c>
      <x:c r="R138" s="30" t="str"/>
      <x:c r="S138" s="30" t="str"/>
      <x:c r="T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53" t="str"/>
      <x:c r="N139" s="30" t="str"/>
      <x:c r="O139" s="53" t="str"/>
      <x:c r="P139" s="30" t="str">
        <x:f>IF(A139&lt;&gt;"Actual Data","",IF(N139="Closed",IF(AND(C139&lt;&gt;"",O139&lt;&gt;""),O139-C139,""),IF(C139="","",TODAY()-C139)))</x:f>
      </x:c>
      <x:c r="Q139" s="30" t="str">
        <x:f>IF(A139&lt;&gt;"Actual Data","",IF(OR(N139="Closed",N139="No Action"),N139,IF(M139="","",IF(M139&lt;TODAY(),"Overdue",IF(M139-TODAY()&lt;=7,"Due Soon","On Track")))))</x:f>
      </x:c>
      <x:c r="R139" s="30" t="str"/>
      <x:c r="S139" s="30" t="str"/>
      <x:c r="T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53" t="str"/>
      <x:c r="N140" s="30" t="str"/>
      <x:c r="O140" s="53" t="str"/>
      <x:c r="P140" s="30" t="str">
        <x:f>IF(A140&lt;&gt;"Actual Data","",IF(N140="Closed",IF(AND(C140&lt;&gt;"",O140&lt;&gt;""),O140-C140,""),IF(C140="","",TODAY()-C140)))</x:f>
      </x:c>
      <x:c r="Q140" s="30" t="str">
        <x:f>IF(A140&lt;&gt;"Actual Data","",IF(OR(N140="Closed",N140="No Action"),N140,IF(M140="","",IF(M140&lt;TODAY(),"Overdue",IF(M140-TODAY()&lt;=7,"Due Soon","On Track")))))</x:f>
      </x:c>
      <x:c r="R140" s="30" t="str"/>
      <x:c r="S140" s="30" t="str"/>
      <x:c r="T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53" t="str"/>
      <x:c r="N141" s="30" t="str"/>
      <x:c r="O141" s="53" t="str"/>
      <x:c r="P141" s="30" t="str">
        <x:f>IF(A141&lt;&gt;"Actual Data","",IF(N141="Closed",IF(AND(C141&lt;&gt;"",O141&lt;&gt;""),O141-C141,""),IF(C141="","",TODAY()-C141)))</x:f>
      </x:c>
      <x:c r="Q141" s="30" t="str">
        <x:f>IF(A141&lt;&gt;"Actual Data","",IF(OR(N141="Closed",N141="No Action"),N141,IF(M141="","",IF(M141&lt;TODAY(),"Overdue",IF(M141-TODAY()&lt;=7,"Due Soon","On Track")))))</x:f>
      </x:c>
      <x:c r="R141" s="30" t="str"/>
      <x:c r="S141" s="30" t="str"/>
      <x:c r="T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53" t="str"/>
      <x:c r="N142" s="30" t="str"/>
      <x:c r="O142" s="53" t="str"/>
      <x:c r="P142" s="30" t="str">
        <x:f>IF(A142&lt;&gt;"Actual Data","",IF(N142="Closed",IF(AND(C142&lt;&gt;"",O142&lt;&gt;""),O142-C142,""),IF(C142="","",TODAY()-C142)))</x:f>
      </x:c>
      <x:c r="Q142" s="30" t="str">
        <x:f>IF(A142&lt;&gt;"Actual Data","",IF(OR(N142="Closed",N142="No Action"),N142,IF(M142="","",IF(M142&lt;TODAY(),"Overdue",IF(M142-TODAY()&lt;=7,"Due Soon","On Track")))))</x:f>
      </x:c>
      <x:c r="R142" s="30" t="str"/>
      <x:c r="S142" s="30" t="str"/>
      <x:c r="T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53" t="str"/>
      <x:c r="N143" s="30" t="str"/>
      <x:c r="O143" s="53" t="str"/>
      <x:c r="P143" s="30" t="str">
        <x:f>IF(A143&lt;&gt;"Actual Data","",IF(N143="Closed",IF(AND(C143&lt;&gt;"",O143&lt;&gt;""),O143-C143,""),IF(C143="","",TODAY()-C143)))</x:f>
      </x:c>
      <x:c r="Q143" s="30" t="str">
        <x:f>IF(A143&lt;&gt;"Actual Data","",IF(OR(N143="Closed",N143="No Action"),N143,IF(M143="","",IF(M143&lt;TODAY(),"Overdue",IF(M143-TODAY()&lt;=7,"Due Soon","On Track")))))</x:f>
      </x:c>
      <x:c r="R143" s="30" t="str"/>
      <x:c r="S143" s="30" t="str"/>
      <x:c r="T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53" t="str"/>
      <x:c r="N144" s="30" t="str"/>
      <x:c r="O144" s="53" t="str"/>
      <x:c r="P144" s="30" t="str">
        <x:f>IF(A144&lt;&gt;"Actual Data","",IF(N144="Closed",IF(AND(C144&lt;&gt;"",O144&lt;&gt;""),O144-C144,""),IF(C144="","",TODAY()-C144)))</x:f>
      </x:c>
      <x:c r="Q144" s="30" t="str">
        <x:f>IF(A144&lt;&gt;"Actual Data","",IF(OR(N144="Closed",N144="No Action"),N144,IF(M144="","",IF(M144&lt;TODAY(),"Overdue",IF(M144-TODAY()&lt;=7,"Due Soon","On Track")))))</x:f>
      </x:c>
      <x:c r="R144" s="30" t="str"/>
      <x:c r="S144" s="30" t="str"/>
      <x:c r="T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53" t="str"/>
      <x:c r="N145" s="30" t="str"/>
      <x:c r="O145" s="53" t="str"/>
      <x:c r="P145" s="30" t="str">
        <x:f>IF(A145&lt;&gt;"Actual Data","",IF(N145="Closed",IF(AND(C145&lt;&gt;"",O145&lt;&gt;""),O145-C145,""),IF(C145="","",TODAY()-C145)))</x:f>
      </x:c>
      <x:c r="Q145" s="30" t="str">
        <x:f>IF(A145&lt;&gt;"Actual Data","",IF(OR(N145="Closed",N145="No Action"),N145,IF(M145="","",IF(M145&lt;TODAY(),"Overdue",IF(M145-TODAY()&lt;=7,"Due Soon","On Track")))))</x:f>
      </x:c>
      <x:c r="R145" s="30" t="str"/>
      <x:c r="S145" s="30" t="str"/>
      <x:c r="T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53" t="str"/>
      <x:c r="N146" s="30" t="str"/>
      <x:c r="O146" s="53" t="str"/>
      <x:c r="P146" s="30" t="str">
        <x:f>IF(A146&lt;&gt;"Actual Data","",IF(N146="Closed",IF(AND(C146&lt;&gt;"",O146&lt;&gt;""),O146-C146,""),IF(C146="","",TODAY()-C146)))</x:f>
      </x:c>
      <x:c r="Q146" s="30" t="str">
        <x:f>IF(A146&lt;&gt;"Actual Data","",IF(OR(N146="Closed",N146="No Action"),N146,IF(M146="","",IF(M146&lt;TODAY(),"Overdue",IF(M146-TODAY()&lt;=7,"Due Soon","On Track")))))</x:f>
      </x:c>
      <x:c r="R146" s="30" t="str"/>
      <x:c r="S146" s="30" t="str"/>
      <x:c r="T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53" t="str"/>
      <x:c r="N147" s="30" t="str"/>
      <x:c r="O147" s="53" t="str"/>
      <x:c r="P147" s="30" t="str">
        <x:f>IF(A147&lt;&gt;"Actual Data","",IF(N147="Closed",IF(AND(C147&lt;&gt;"",O147&lt;&gt;""),O147-C147,""),IF(C147="","",TODAY()-C147)))</x:f>
      </x:c>
      <x:c r="Q147" s="30" t="str">
        <x:f>IF(A147&lt;&gt;"Actual Data","",IF(OR(N147="Closed",N147="No Action"),N147,IF(M147="","",IF(M147&lt;TODAY(),"Overdue",IF(M147-TODAY()&lt;=7,"Due Soon","On Track")))))</x:f>
      </x:c>
      <x:c r="R147" s="30" t="str"/>
      <x:c r="S147" s="30" t="str"/>
      <x:c r="T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53" t="str"/>
      <x:c r="N148" s="30" t="str"/>
      <x:c r="O148" s="53" t="str"/>
      <x:c r="P148" s="30" t="str">
        <x:f>IF(A148&lt;&gt;"Actual Data","",IF(N148="Closed",IF(AND(C148&lt;&gt;"",O148&lt;&gt;""),O148-C148,""),IF(C148="","",TODAY()-C148)))</x:f>
      </x:c>
      <x:c r="Q148" s="30" t="str">
        <x:f>IF(A148&lt;&gt;"Actual Data","",IF(OR(N148="Closed",N148="No Action"),N148,IF(M148="","",IF(M148&lt;TODAY(),"Overdue",IF(M148-TODAY()&lt;=7,"Due Soon","On Track")))))</x:f>
      </x:c>
      <x:c r="R148" s="30" t="str"/>
      <x:c r="S148" s="30" t="str"/>
      <x:c r="T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53" t="str"/>
      <x:c r="N149" s="30" t="str"/>
      <x:c r="O149" s="53" t="str"/>
      <x:c r="P149" s="30" t="str">
        <x:f>IF(A149&lt;&gt;"Actual Data","",IF(N149="Closed",IF(AND(C149&lt;&gt;"",O149&lt;&gt;""),O149-C149,""),IF(C149="","",TODAY()-C149)))</x:f>
      </x:c>
      <x:c r="Q149" s="30" t="str">
        <x:f>IF(A149&lt;&gt;"Actual Data","",IF(OR(N149="Closed",N149="No Action"),N149,IF(M149="","",IF(M149&lt;TODAY(),"Overdue",IF(M149-TODAY()&lt;=7,"Due Soon","On Track")))))</x:f>
      </x:c>
      <x:c r="R149" s="30" t="str"/>
      <x:c r="S149" s="30" t="str"/>
      <x:c r="T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53" t="str"/>
      <x:c r="N150" s="30" t="str"/>
      <x:c r="O150" s="53" t="str"/>
      <x:c r="P150" s="30" t="str">
        <x:f>IF(A150&lt;&gt;"Actual Data","",IF(N150="Closed",IF(AND(C150&lt;&gt;"",O150&lt;&gt;""),O150-C150,""),IF(C150="","",TODAY()-C150)))</x:f>
      </x:c>
      <x:c r="Q150" s="30" t="str">
        <x:f>IF(A150&lt;&gt;"Actual Data","",IF(OR(N150="Closed",N150="No Action"),N150,IF(M150="","",IF(M150&lt;TODAY(),"Overdue",IF(M150-TODAY()&lt;=7,"Due Soon","On Track")))))</x:f>
      </x:c>
      <x:c r="R150" s="30" t="str"/>
      <x:c r="S150" s="30" t="str"/>
      <x:c r="T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53" t="str"/>
      <x:c r="N151" s="30" t="str"/>
      <x:c r="O151" s="53" t="str"/>
      <x:c r="P151" s="30" t="str">
        <x:f>IF(A151&lt;&gt;"Actual Data","",IF(N151="Closed",IF(AND(C151&lt;&gt;"",O151&lt;&gt;""),O151-C151,""),IF(C151="","",TODAY()-C151)))</x:f>
      </x:c>
      <x:c r="Q151" s="30" t="str">
        <x:f>IF(A151&lt;&gt;"Actual Data","",IF(OR(N151="Closed",N151="No Action"),N151,IF(M151="","",IF(M151&lt;TODAY(),"Overdue",IF(M151-TODAY()&lt;=7,"Due Soon","On Track")))))</x:f>
      </x:c>
      <x:c r="R151" s="30" t="str"/>
      <x:c r="S151" s="30" t="str"/>
      <x:c r="T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53" t="str"/>
      <x:c r="N152" s="30" t="str"/>
      <x:c r="O152" s="53" t="str"/>
      <x:c r="P152" s="30" t="str">
        <x:f>IF(A152&lt;&gt;"Actual Data","",IF(N152="Closed",IF(AND(C152&lt;&gt;"",O152&lt;&gt;""),O152-C152,""),IF(C152="","",TODAY()-C152)))</x:f>
      </x:c>
      <x:c r="Q152" s="30" t="str">
        <x:f>IF(A152&lt;&gt;"Actual Data","",IF(OR(N152="Closed",N152="No Action"),N152,IF(M152="","",IF(M152&lt;TODAY(),"Overdue",IF(M152-TODAY()&lt;=7,"Due Soon","On Track")))))</x:f>
      </x:c>
      <x:c r="R152" s="30" t="str"/>
      <x:c r="S152" s="30" t="str"/>
      <x:c r="T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53" t="str"/>
      <x:c r="N153" s="30" t="str"/>
      <x:c r="O153" s="53" t="str"/>
      <x:c r="P153" s="30" t="str">
        <x:f>IF(A153&lt;&gt;"Actual Data","",IF(N153="Closed",IF(AND(C153&lt;&gt;"",O153&lt;&gt;""),O153-C153,""),IF(C153="","",TODAY()-C153)))</x:f>
      </x:c>
      <x:c r="Q153" s="30" t="str">
        <x:f>IF(A153&lt;&gt;"Actual Data","",IF(OR(N153="Closed",N153="No Action"),N153,IF(M153="","",IF(M153&lt;TODAY(),"Overdue",IF(M153-TODAY()&lt;=7,"Due Soon","On Track")))))</x:f>
      </x:c>
      <x:c r="R153" s="30" t="str"/>
      <x:c r="S153" s="30" t="str"/>
      <x:c r="T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53" t="str"/>
      <x:c r="N154" s="30" t="str"/>
      <x:c r="O154" s="53" t="str"/>
      <x:c r="P154" s="30" t="str">
        <x:f>IF(A154&lt;&gt;"Actual Data","",IF(N154="Closed",IF(AND(C154&lt;&gt;"",O154&lt;&gt;""),O154-C154,""),IF(C154="","",TODAY()-C154)))</x:f>
      </x:c>
      <x:c r="Q154" s="30" t="str">
        <x:f>IF(A154&lt;&gt;"Actual Data","",IF(OR(N154="Closed",N154="No Action"),N154,IF(M154="","",IF(M154&lt;TODAY(),"Overdue",IF(M154-TODAY()&lt;=7,"Due Soon","On Track")))))</x:f>
      </x:c>
      <x:c r="R154" s="30" t="str"/>
      <x:c r="S154" s="30" t="str"/>
      <x:c r="T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53" t="str"/>
      <x:c r="N155" s="30" t="str"/>
      <x:c r="O155" s="53" t="str"/>
      <x:c r="P155" s="30" t="str">
        <x:f>IF(A155&lt;&gt;"Actual Data","",IF(N155="Closed",IF(AND(C155&lt;&gt;"",O155&lt;&gt;""),O155-C155,""),IF(C155="","",TODAY()-C155)))</x:f>
      </x:c>
      <x:c r="Q155" s="30" t="str">
        <x:f>IF(A155&lt;&gt;"Actual Data","",IF(OR(N155="Closed",N155="No Action"),N155,IF(M155="","",IF(M155&lt;TODAY(),"Overdue",IF(M155-TODAY()&lt;=7,"Due Soon","On Track")))))</x:f>
      </x:c>
      <x:c r="R155" s="30" t="str"/>
      <x:c r="S155" s="30" t="str"/>
      <x:c r="T155" s="30" t="str"/>
    </x:row>
    <x:row r="156">
      <x:c r="A156" s="30" t="str"/>
      <x:c r="B156" s="30" t="str"/>
      <x:c r="C156" s="53" t="str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30" t="str"/>
      <x:c r="L156" s="30" t="str"/>
      <x:c r="M156" s="53" t="str"/>
      <x:c r="N156" s="30" t="str"/>
      <x:c r="O156" s="53" t="str"/>
      <x:c r="P156" s="30" t="str">
        <x:f>IF(A156&lt;&gt;"Actual Data","",IF(N156="Closed",IF(AND(C156&lt;&gt;"",O156&lt;&gt;""),O156-C156,""),IF(C156="","",TODAY()-C156)))</x:f>
      </x:c>
      <x:c r="Q156" s="30" t="str">
        <x:f>IF(A156&lt;&gt;"Actual Data","",IF(OR(N156="Closed",N156="No Action"),N156,IF(M156="","",IF(M156&lt;TODAY(),"Overdue",IF(M156-TODAY()&lt;=7,"Due Soon","On Track")))))</x:f>
      </x:c>
      <x:c r="R156" s="30" t="str"/>
      <x:c r="S156" s="30" t="str"/>
      <x:c r="T156" s="30" t="str"/>
    </x:row>
    <x:row r="157">
      <x:c r="A157" s="30" t="str"/>
      <x:c r="B157" s="30" t="str"/>
      <x:c r="C157" s="53" t="str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30" t="str"/>
      <x:c r="L157" s="30" t="str"/>
      <x:c r="M157" s="53" t="str"/>
      <x:c r="N157" s="30" t="str"/>
      <x:c r="O157" s="53" t="str"/>
      <x:c r="P157" s="30" t="str">
        <x:f>IF(A157&lt;&gt;"Actual Data","",IF(N157="Closed",IF(AND(C157&lt;&gt;"",O157&lt;&gt;""),O157-C157,""),IF(C157="","",TODAY()-C157)))</x:f>
      </x:c>
      <x:c r="Q157" s="30" t="str">
        <x:f>IF(A157&lt;&gt;"Actual Data","",IF(OR(N157="Closed",N157="No Action"),N157,IF(M157="","",IF(M157&lt;TODAY(),"Overdue",IF(M157-TODAY()&lt;=7,"Due Soon","On Track")))))</x:f>
      </x:c>
      <x:c r="R157" s="30" t="str"/>
      <x:c r="S157" s="30" t="str"/>
      <x:c r="T157" s="30" t="str"/>
    </x:row>
    <x:row r="158">
      <x:c r="A158" s="30" t="str"/>
      <x:c r="B158" s="30" t="str"/>
      <x:c r="C158" s="53" t="str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30" t="str"/>
      <x:c r="L158" s="30" t="str"/>
      <x:c r="M158" s="53" t="str"/>
      <x:c r="N158" s="30" t="str"/>
      <x:c r="O158" s="53" t="str"/>
      <x:c r="P158" s="30" t="str">
        <x:f>IF(A158&lt;&gt;"Actual Data","",IF(N158="Closed",IF(AND(C158&lt;&gt;"",O158&lt;&gt;""),O158-C158,""),IF(C158="","",TODAY()-C158)))</x:f>
      </x:c>
      <x:c r="Q158" s="30" t="str">
        <x:f>IF(A158&lt;&gt;"Actual Data","",IF(OR(N158="Closed",N158="No Action"),N158,IF(M158="","",IF(M158&lt;TODAY(),"Overdue",IF(M158-TODAY()&lt;=7,"Due Soon","On Track")))))</x:f>
      </x:c>
      <x:c r="R158" s="30" t="str"/>
      <x:c r="S158" s="30" t="str"/>
      <x:c r="T158" s="30" t="str"/>
    </x:row>
    <x:row r="159">
      <x:c r="A159" s="30" t="str"/>
      <x:c r="B159" s="30" t="str"/>
      <x:c r="C159" s="53" t="str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30" t="str"/>
      <x:c r="L159" s="30" t="str"/>
      <x:c r="M159" s="53" t="str"/>
      <x:c r="N159" s="30" t="str"/>
      <x:c r="O159" s="53" t="str"/>
      <x:c r="P159" s="30" t="str">
        <x:f>IF(A159&lt;&gt;"Actual Data","",IF(N159="Closed",IF(AND(C159&lt;&gt;"",O159&lt;&gt;""),O159-C159,""),IF(C159="","",TODAY()-C159)))</x:f>
      </x:c>
      <x:c r="Q159" s="30" t="str">
        <x:f>IF(A159&lt;&gt;"Actual Data","",IF(OR(N159="Closed",N159="No Action"),N159,IF(M159="","",IF(M159&lt;TODAY(),"Overdue",IF(M159-TODAY()&lt;=7,"Due Soon","On Track")))))</x:f>
      </x:c>
      <x:c r="R159" s="30" t="str"/>
      <x:c r="S159" s="30" t="str"/>
      <x:c r="T159" s="30" t="str"/>
    </x:row>
    <x:row r="160">
      <x:c r="A160" s="30" t="str"/>
      <x:c r="B160" s="30" t="str"/>
      <x:c r="C160" s="53" t="str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30" t="str"/>
      <x:c r="L160" s="30" t="str"/>
      <x:c r="M160" s="53" t="str"/>
      <x:c r="N160" s="30" t="str"/>
      <x:c r="O160" s="53" t="str"/>
      <x:c r="P160" s="30" t="str">
        <x:f>IF(A160&lt;&gt;"Actual Data","",IF(N160="Closed",IF(AND(C160&lt;&gt;"",O160&lt;&gt;""),O160-C160,""),IF(C160="","",TODAY()-C160)))</x:f>
      </x:c>
      <x:c r="Q160" s="30" t="str">
        <x:f>IF(A160&lt;&gt;"Actual Data","",IF(OR(N160="Closed",N160="No Action"),N160,IF(M160="","",IF(M160&lt;TODAY(),"Overdue",IF(M160-TODAY()&lt;=7,"Due Soon","On Track")))))</x:f>
      </x:c>
      <x:c r="R160" s="30" t="str"/>
      <x:c r="S160" s="30" t="str"/>
      <x:c r="T160" s="30" t="str"/>
    </x:row>
    <x:row r="161">
      <x:c r="A161" s="30" t="str"/>
      <x:c r="B161" s="30" t="str"/>
      <x:c r="C161" s="53" t="str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30" t="str"/>
      <x:c r="L161" s="30" t="str"/>
      <x:c r="M161" s="53" t="str"/>
      <x:c r="N161" s="30" t="str"/>
      <x:c r="O161" s="53" t="str"/>
      <x:c r="P161" s="30" t="str">
        <x:f>IF(A161&lt;&gt;"Actual Data","",IF(N161="Closed",IF(AND(C161&lt;&gt;"",O161&lt;&gt;""),O161-C161,""),IF(C161="","",TODAY()-C161)))</x:f>
      </x:c>
      <x:c r="Q161" s="30" t="str">
        <x:f>IF(A161&lt;&gt;"Actual Data","",IF(OR(N161="Closed",N161="No Action"),N161,IF(M161="","",IF(M161&lt;TODAY(),"Overdue",IF(M161-TODAY()&lt;=7,"Due Soon","On Track")))))</x:f>
      </x:c>
      <x:c r="R161" s="30" t="str"/>
      <x:c r="S161" s="30" t="str"/>
      <x:c r="T161" s="30" t="str"/>
    </x:row>
    <x:row r="162">
      <x:c r="A162" s="30" t="str"/>
      <x:c r="B162" s="30" t="str"/>
      <x:c r="C162" s="53" t="str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30" t="str"/>
      <x:c r="L162" s="30" t="str"/>
      <x:c r="M162" s="53" t="str"/>
      <x:c r="N162" s="30" t="str"/>
      <x:c r="O162" s="53" t="str"/>
      <x:c r="P162" s="30" t="str">
        <x:f>IF(A162&lt;&gt;"Actual Data","",IF(N162="Closed",IF(AND(C162&lt;&gt;"",O162&lt;&gt;""),O162-C162,""),IF(C162="","",TODAY()-C162)))</x:f>
      </x:c>
      <x:c r="Q162" s="30" t="str">
        <x:f>IF(A162&lt;&gt;"Actual Data","",IF(OR(N162="Closed",N162="No Action"),N162,IF(M162="","",IF(M162&lt;TODAY(),"Overdue",IF(M162-TODAY()&lt;=7,"Due Soon","On Track")))))</x:f>
      </x:c>
      <x:c r="R162" s="30" t="str"/>
      <x:c r="S162" s="30" t="str"/>
      <x:c r="T162" s="30" t="str"/>
    </x:row>
    <x:row r="163">
      <x:c r="A163" s="30" t="str"/>
      <x:c r="B163" s="30" t="str"/>
      <x:c r="C163" s="53" t="str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30" t="str"/>
      <x:c r="L163" s="30" t="str"/>
      <x:c r="M163" s="53" t="str"/>
      <x:c r="N163" s="30" t="str"/>
      <x:c r="O163" s="53" t="str"/>
      <x:c r="P163" s="30" t="str">
        <x:f>IF(A163&lt;&gt;"Actual Data","",IF(N163="Closed",IF(AND(C163&lt;&gt;"",O163&lt;&gt;""),O163-C163,""),IF(C163="","",TODAY()-C163)))</x:f>
      </x:c>
      <x:c r="Q163" s="30" t="str">
        <x:f>IF(A163&lt;&gt;"Actual Data","",IF(OR(N163="Closed",N163="No Action"),N163,IF(M163="","",IF(M163&lt;TODAY(),"Overdue",IF(M163-TODAY()&lt;=7,"Due Soon","On Track")))))</x:f>
      </x:c>
      <x:c r="R163" s="30" t="str"/>
      <x:c r="S163" s="30" t="str"/>
      <x:c r="T163" s="30" t="str"/>
    </x:row>
    <x:row r="164">
      <x:c r="A164" s="30" t="str"/>
      <x:c r="B164" s="30" t="str"/>
      <x:c r="C164" s="53" t="str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30" t="str"/>
      <x:c r="L164" s="30" t="str"/>
      <x:c r="M164" s="53" t="str"/>
      <x:c r="N164" s="30" t="str"/>
      <x:c r="O164" s="53" t="str"/>
      <x:c r="P164" s="30" t="str">
        <x:f>IF(A164&lt;&gt;"Actual Data","",IF(N164="Closed",IF(AND(C164&lt;&gt;"",O164&lt;&gt;""),O164-C164,""),IF(C164="","",TODAY()-C164)))</x:f>
      </x:c>
      <x:c r="Q164" s="30" t="str">
        <x:f>IF(A164&lt;&gt;"Actual Data","",IF(OR(N164="Closed",N164="No Action"),N164,IF(M164="","",IF(M164&lt;TODAY(),"Overdue",IF(M164-TODAY()&lt;=7,"Due Soon","On Track")))))</x:f>
      </x:c>
      <x:c r="R164" s="30" t="str"/>
      <x:c r="S164" s="30" t="str"/>
      <x:c r="T164" s="30" t="str"/>
    </x:row>
    <x:row r="165">
      <x:c r="A165" s="30" t="str"/>
      <x:c r="B165" s="30" t="str"/>
      <x:c r="C165" s="53" t="str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30" t="str"/>
      <x:c r="L165" s="30" t="str"/>
      <x:c r="M165" s="53" t="str"/>
      <x:c r="N165" s="30" t="str"/>
      <x:c r="O165" s="53" t="str"/>
      <x:c r="P165" s="30" t="str">
        <x:f>IF(A165&lt;&gt;"Actual Data","",IF(N165="Closed",IF(AND(C165&lt;&gt;"",O165&lt;&gt;""),O165-C165,""),IF(C165="","",TODAY()-C165)))</x:f>
      </x:c>
      <x:c r="Q165" s="30" t="str">
        <x:f>IF(A165&lt;&gt;"Actual Data","",IF(OR(N165="Closed",N165="No Action"),N165,IF(M165="","",IF(M165&lt;TODAY(),"Overdue",IF(M165-TODAY()&lt;=7,"Due Soon","On Track")))))</x:f>
      </x:c>
      <x:c r="R165" s="30" t="str"/>
      <x:c r="S165" s="30" t="str"/>
      <x:c r="T165" s="30" t="str"/>
    </x:row>
    <x:row r="166">
      <x:c r="A166" s="30" t="str"/>
      <x:c r="B166" s="30" t="str"/>
      <x:c r="C166" s="53" t="str"/>
      <x:c r="D166" s="30" t="str"/>
      <x:c r="E166" s="30" t="str"/>
      <x:c r="F166" s="30" t="str"/>
      <x:c r="G166" s="30" t="str"/>
      <x:c r="H166" s="30" t="str"/>
      <x:c r="I166" s="30" t="str"/>
      <x:c r="J166" s="30" t="str"/>
      <x:c r="K166" s="30" t="str"/>
      <x:c r="L166" s="30" t="str"/>
      <x:c r="M166" s="53" t="str"/>
      <x:c r="N166" s="30" t="str"/>
      <x:c r="O166" s="53" t="str"/>
      <x:c r="P166" s="30" t="str">
        <x:f>IF(A166&lt;&gt;"Actual Data","",IF(N166="Closed",IF(AND(C166&lt;&gt;"",O166&lt;&gt;""),O166-C166,""),IF(C166="","",TODAY()-C166)))</x:f>
      </x:c>
      <x:c r="Q166" s="30" t="str">
        <x:f>IF(A166&lt;&gt;"Actual Data","",IF(OR(N166="Closed",N166="No Action"),N166,IF(M166="","",IF(M166&lt;TODAY(),"Overdue",IF(M166-TODAY()&lt;=7,"Due Soon","On Track")))))</x:f>
      </x:c>
      <x:c r="R166" s="30" t="str"/>
      <x:c r="S166" s="30" t="str"/>
      <x:c r="T166" s="30" t="str"/>
    </x:row>
    <x:row r="167">
      <x:c r="A167" s="30" t="str"/>
      <x:c r="B167" s="30" t="str"/>
      <x:c r="C167" s="53" t="str"/>
      <x:c r="D167" s="30" t="str"/>
      <x:c r="E167" s="30" t="str"/>
      <x:c r="F167" s="30" t="str"/>
      <x:c r="G167" s="30" t="str"/>
      <x:c r="H167" s="30" t="str"/>
      <x:c r="I167" s="30" t="str"/>
      <x:c r="J167" s="30" t="str"/>
      <x:c r="K167" s="30" t="str"/>
      <x:c r="L167" s="30" t="str"/>
      <x:c r="M167" s="53" t="str"/>
      <x:c r="N167" s="30" t="str"/>
      <x:c r="O167" s="53" t="str"/>
      <x:c r="P167" s="30" t="str">
        <x:f>IF(A167&lt;&gt;"Actual Data","",IF(N167="Closed",IF(AND(C167&lt;&gt;"",O167&lt;&gt;""),O167-C167,""),IF(C167="","",TODAY()-C167)))</x:f>
      </x:c>
      <x:c r="Q167" s="30" t="str">
        <x:f>IF(A167&lt;&gt;"Actual Data","",IF(OR(N167="Closed",N167="No Action"),N167,IF(M167="","",IF(M167&lt;TODAY(),"Overdue",IF(M167-TODAY()&lt;=7,"Due Soon","On Track")))))</x:f>
      </x:c>
      <x:c r="R167" s="30" t="str"/>
      <x:c r="S167" s="30" t="str"/>
      <x:c r="T167" s="30" t="str"/>
    </x:row>
    <x:row r="168">
      <x:c r="A168" s="30" t="str"/>
      <x:c r="B168" s="30" t="str"/>
      <x:c r="C168" s="53" t="str"/>
      <x:c r="D168" s="30" t="str"/>
      <x:c r="E168" s="30" t="str"/>
      <x:c r="F168" s="30" t="str"/>
      <x:c r="G168" s="30" t="str"/>
      <x:c r="H168" s="30" t="str"/>
      <x:c r="I168" s="30" t="str"/>
      <x:c r="J168" s="30" t="str"/>
      <x:c r="K168" s="30" t="str"/>
      <x:c r="L168" s="30" t="str"/>
      <x:c r="M168" s="53" t="str"/>
      <x:c r="N168" s="30" t="str"/>
      <x:c r="O168" s="53" t="str"/>
      <x:c r="P168" s="30" t="str">
        <x:f>IF(A168&lt;&gt;"Actual Data","",IF(N168="Closed",IF(AND(C168&lt;&gt;"",O168&lt;&gt;""),O168-C168,""),IF(C168="","",TODAY()-C168)))</x:f>
      </x:c>
      <x:c r="Q168" s="30" t="str">
        <x:f>IF(A168&lt;&gt;"Actual Data","",IF(OR(N168="Closed",N168="No Action"),N168,IF(M168="","",IF(M168&lt;TODAY(),"Overdue",IF(M168-TODAY()&lt;=7,"Due Soon","On Track")))))</x:f>
      </x:c>
      <x:c r="R168" s="30" t="str"/>
      <x:c r="S168" s="30" t="str"/>
      <x:c r="T168" s="30" t="str"/>
    </x:row>
    <x:row r="169">
      <x:c r="A169" s="30" t="str"/>
      <x:c r="B169" s="30" t="str"/>
      <x:c r="C169" s="53" t="str"/>
      <x:c r="D169" s="30" t="str"/>
      <x:c r="E169" s="30" t="str"/>
      <x:c r="F169" s="30" t="str"/>
      <x:c r="G169" s="30" t="str"/>
      <x:c r="H169" s="30" t="str"/>
      <x:c r="I169" s="30" t="str"/>
      <x:c r="J169" s="30" t="str"/>
      <x:c r="K169" s="30" t="str"/>
      <x:c r="L169" s="30" t="str"/>
      <x:c r="M169" s="53" t="str"/>
      <x:c r="N169" s="30" t="str"/>
      <x:c r="O169" s="53" t="str"/>
      <x:c r="P169" s="30" t="str">
        <x:f>IF(A169&lt;&gt;"Actual Data","",IF(N169="Closed",IF(AND(C169&lt;&gt;"",O169&lt;&gt;""),O169-C169,""),IF(C169="","",TODAY()-C169)))</x:f>
      </x:c>
      <x:c r="Q169" s="30" t="str">
        <x:f>IF(A169&lt;&gt;"Actual Data","",IF(OR(N169="Closed",N169="No Action"),N169,IF(M169="","",IF(M169&lt;TODAY(),"Overdue",IF(M169-TODAY()&lt;=7,"Due Soon","On Track")))))</x:f>
      </x:c>
      <x:c r="R169" s="30" t="str"/>
      <x:c r="S169" s="30" t="str"/>
      <x:c r="T169" s="30" t="str"/>
    </x:row>
    <x:row r="170">
      <x:c r="A170" s="30" t="str"/>
      <x:c r="B170" s="30" t="str"/>
      <x:c r="C170" s="53" t="str"/>
      <x:c r="D170" s="30" t="str"/>
      <x:c r="E170" s="30" t="str"/>
      <x:c r="F170" s="30" t="str"/>
      <x:c r="G170" s="30" t="str"/>
      <x:c r="H170" s="30" t="str"/>
      <x:c r="I170" s="30" t="str"/>
      <x:c r="J170" s="30" t="str"/>
      <x:c r="K170" s="30" t="str"/>
      <x:c r="L170" s="30" t="str"/>
      <x:c r="M170" s="53" t="str"/>
      <x:c r="N170" s="30" t="str"/>
      <x:c r="O170" s="53" t="str"/>
      <x:c r="P170" s="30" t="str">
        <x:f>IF(A170&lt;&gt;"Actual Data","",IF(N170="Closed",IF(AND(C170&lt;&gt;"",O170&lt;&gt;""),O170-C170,""),IF(C170="","",TODAY()-C170)))</x:f>
      </x:c>
      <x:c r="Q170" s="30" t="str">
        <x:f>IF(A170&lt;&gt;"Actual Data","",IF(OR(N170="Closed",N170="No Action"),N170,IF(M170="","",IF(M170&lt;TODAY(),"Overdue",IF(M170-TODAY()&lt;=7,"Due Soon","On Track")))))</x:f>
      </x:c>
      <x:c r="R170" s="30" t="str"/>
      <x:c r="S170" s="30" t="str"/>
      <x:c r="T170" s="30" t="str"/>
    </x:row>
    <x:row r="171">
      <x:c r="A171" s="30" t="str"/>
      <x:c r="B171" s="30" t="str"/>
      <x:c r="C171" s="53" t="str"/>
      <x:c r="D171" s="30" t="str"/>
      <x:c r="E171" s="30" t="str"/>
      <x:c r="F171" s="30" t="str"/>
      <x:c r="G171" s="30" t="str"/>
      <x:c r="H171" s="30" t="str"/>
      <x:c r="I171" s="30" t="str"/>
      <x:c r="J171" s="30" t="str"/>
      <x:c r="K171" s="30" t="str"/>
      <x:c r="L171" s="30" t="str"/>
      <x:c r="M171" s="53" t="str"/>
      <x:c r="N171" s="30" t="str"/>
      <x:c r="O171" s="53" t="str"/>
      <x:c r="P171" s="30" t="str">
        <x:f>IF(A171&lt;&gt;"Actual Data","",IF(N171="Closed",IF(AND(C171&lt;&gt;"",O171&lt;&gt;""),O171-C171,""),IF(C171="","",TODAY()-C171)))</x:f>
      </x:c>
      <x:c r="Q171" s="30" t="str">
        <x:f>IF(A171&lt;&gt;"Actual Data","",IF(OR(N171="Closed",N171="No Action"),N171,IF(M171="","",IF(M171&lt;TODAY(),"Overdue",IF(M171-TODAY()&lt;=7,"Due Soon","On Track")))))</x:f>
      </x:c>
      <x:c r="R171" s="30" t="str"/>
      <x:c r="S171" s="30" t="str"/>
      <x:c r="T171" s="30" t="str"/>
    </x:row>
    <x:row r="172">
      <x:c r="A172" s="30" t="str"/>
      <x:c r="B172" s="30" t="str"/>
      <x:c r="C172" s="53" t="str"/>
      <x:c r="D172" s="30" t="str"/>
      <x:c r="E172" s="30" t="str"/>
      <x:c r="F172" s="30" t="str"/>
      <x:c r="G172" s="30" t="str"/>
      <x:c r="H172" s="30" t="str"/>
      <x:c r="I172" s="30" t="str"/>
      <x:c r="J172" s="30" t="str"/>
      <x:c r="K172" s="30" t="str"/>
      <x:c r="L172" s="30" t="str"/>
      <x:c r="M172" s="53" t="str"/>
      <x:c r="N172" s="30" t="str"/>
      <x:c r="O172" s="53" t="str"/>
      <x:c r="P172" s="30" t="str">
        <x:f>IF(A172&lt;&gt;"Actual Data","",IF(N172="Closed",IF(AND(C172&lt;&gt;"",O172&lt;&gt;""),O172-C172,""),IF(C172="","",TODAY()-C172)))</x:f>
      </x:c>
      <x:c r="Q172" s="30" t="str">
        <x:f>IF(A172&lt;&gt;"Actual Data","",IF(OR(N172="Closed",N172="No Action"),N172,IF(M172="","",IF(M172&lt;TODAY(),"Overdue",IF(M172-TODAY()&lt;=7,"Due Soon","On Track")))))</x:f>
      </x:c>
      <x:c r="R172" s="30" t="str"/>
      <x:c r="S172" s="30" t="str"/>
      <x:c r="T172" s="30" t="str"/>
    </x:row>
    <x:row r="173">
      <x:c r="A173" s="30" t="str"/>
      <x:c r="B173" s="30" t="str"/>
      <x:c r="C173" s="53" t="str"/>
      <x:c r="D173" s="30" t="str"/>
      <x:c r="E173" s="30" t="str"/>
      <x:c r="F173" s="30" t="str"/>
      <x:c r="G173" s="30" t="str"/>
      <x:c r="H173" s="30" t="str"/>
      <x:c r="I173" s="30" t="str"/>
      <x:c r="J173" s="30" t="str"/>
      <x:c r="K173" s="30" t="str"/>
      <x:c r="L173" s="30" t="str"/>
      <x:c r="M173" s="53" t="str"/>
      <x:c r="N173" s="30" t="str"/>
      <x:c r="O173" s="53" t="str"/>
      <x:c r="P173" s="30" t="str">
        <x:f>IF(A173&lt;&gt;"Actual Data","",IF(N173="Closed",IF(AND(C173&lt;&gt;"",O173&lt;&gt;""),O173-C173,""),IF(C173="","",TODAY()-C173)))</x:f>
      </x:c>
      <x:c r="Q173" s="30" t="str">
        <x:f>IF(A173&lt;&gt;"Actual Data","",IF(OR(N173="Closed",N173="No Action"),N173,IF(M173="","",IF(M173&lt;TODAY(),"Overdue",IF(M173-TODAY()&lt;=7,"Due Soon","On Track")))))</x:f>
      </x:c>
      <x:c r="R173" s="30" t="str"/>
      <x:c r="S173" s="30" t="str"/>
      <x:c r="T173" s="30" t="str"/>
    </x:row>
    <x:row r="174">
      <x:c r="A174" s="30" t="str"/>
      <x:c r="B174" s="30" t="str"/>
      <x:c r="C174" s="53" t="str"/>
      <x:c r="D174" s="30" t="str"/>
      <x:c r="E174" s="30" t="str"/>
      <x:c r="F174" s="30" t="str"/>
      <x:c r="G174" s="30" t="str"/>
      <x:c r="H174" s="30" t="str"/>
      <x:c r="I174" s="30" t="str"/>
      <x:c r="J174" s="30" t="str"/>
      <x:c r="K174" s="30" t="str"/>
      <x:c r="L174" s="30" t="str"/>
      <x:c r="M174" s="53" t="str"/>
      <x:c r="N174" s="30" t="str"/>
      <x:c r="O174" s="53" t="str"/>
      <x:c r="P174" s="30" t="str">
        <x:f>IF(A174&lt;&gt;"Actual Data","",IF(N174="Closed",IF(AND(C174&lt;&gt;"",O174&lt;&gt;""),O174-C174,""),IF(C174="","",TODAY()-C174)))</x:f>
      </x:c>
      <x:c r="Q174" s="30" t="str">
        <x:f>IF(A174&lt;&gt;"Actual Data","",IF(OR(N174="Closed",N174="No Action"),N174,IF(M174="","",IF(M174&lt;TODAY(),"Overdue",IF(M174-TODAY()&lt;=7,"Due Soon","On Track")))))</x:f>
      </x:c>
      <x:c r="R174" s="30" t="str"/>
      <x:c r="S174" s="30" t="str"/>
      <x:c r="T174" s="30" t="str"/>
    </x:row>
    <x:row r="175">
      <x:c r="A175" s="30" t="str"/>
      <x:c r="B175" s="30" t="str"/>
      <x:c r="C175" s="53" t="str"/>
      <x:c r="D175" s="30" t="str"/>
      <x:c r="E175" s="30" t="str"/>
      <x:c r="F175" s="30" t="str"/>
      <x:c r="G175" s="30" t="str"/>
      <x:c r="H175" s="30" t="str"/>
      <x:c r="I175" s="30" t="str"/>
      <x:c r="J175" s="30" t="str"/>
      <x:c r="K175" s="30" t="str"/>
      <x:c r="L175" s="30" t="str"/>
      <x:c r="M175" s="53" t="str"/>
      <x:c r="N175" s="30" t="str"/>
      <x:c r="O175" s="53" t="str"/>
      <x:c r="P175" s="30" t="str">
        <x:f>IF(A175&lt;&gt;"Actual Data","",IF(N175="Closed",IF(AND(C175&lt;&gt;"",O175&lt;&gt;""),O175-C175,""),IF(C175="","",TODAY()-C175)))</x:f>
      </x:c>
      <x:c r="Q175" s="30" t="str">
        <x:f>IF(A175&lt;&gt;"Actual Data","",IF(OR(N175="Closed",N175="No Action"),N175,IF(M175="","",IF(M175&lt;TODAY(),"Overdue",IF(M175-TODAY()&lt;=7,"Due Soon","On Track")))))</x:f>
      </x:c>
      <x:c r="R175" s="30" t="str"/>
      <x:c r="S175" s="30" t="str"/>
      <x:c r="T175" s="30" t="str"/>
    </x:row>
    <x:row r="176">
      <x:c r="A176" s="30" t="str"/>
      <x:c r="B176" s="30" t="str"/>
      <x:c r="C176" s="53" t="str"/>
      <x:c r="D176" s="30" t="str"/>
      <x:c r="E176" s="30" t="str"/>
      <x:c r="F176" s="30" t="str"/>
      <x:c r="G176" s="30" t="str"/>
      <x:c r="H176" s="30" t="str"/>
      <x:c r="I176" s="30" t="str"/>
      <x:c r="J176" s="30" t="str"/>
      <x:c r="K176" s="30" t="str"/>
      <x:c r="L176" s="30" t="str"/>
      <x:c r="M176" s="53" t="str"/>
      <x:c r="N176" s="30" t="str"/>
      <x:c r="O176" s="53" t="str"/>
      <x:c r="P176" s="30" t="str">
        <x:f>IF(A176&lt;&gt;"Actual Data","",IF(N176="Closed",IF(AND(C176&lt;&gt;"",O176&lt;&gt;""),O176-C176,""),IF(C176="","",TODAY()-C176)))</x:f>
      </x:c>
      <x:c r="Q176" s="30" t="str">
        <x:f>IF(A176&lt;&gt;"Actual Data","",IF(OR(N176="Closed",N176="No Action"),N176,IF(M176="","",IF(M176&lt;TODAY(),"Overdue",IF(M176-TODAY()&lt;=7,"Due Soon","On Track")))))</x:f>
      </x:c>
      <x:c r="R176" s="30" t="str"/>
      <x:c r="S176" s="30" t="str"/>
      <x:c r="T176" s="30" t="str"/>
    </x:row>
    <x:row r="177">
      <x:c r="A177" s="30" t="str"/>
      <x:c r="B177" s="30" t="str"/>
      <x:c r="C177" s="53" t="str"/>
      <x:c r="D177" s="30" t="str"/>
      <x:c r="E177" s="30" t="str"/>
      <x:c r="F177" s="30" t="str"/>
      <x:c r="G177" s="30" t="str"/>
      <x:c r="H177" s="30" t="str"/>
      <x:c r="I177" s="30" t="str"/>
      <x:c r="J177" s="30" t="str"/>
      <x:c r="K177" s="30" t="str"/>
      <x:c r="L177" s="30" t="str"/>
      <x:c r="M177" s="53" t="str"/>
      <x:c r="N177" s="30" t="str"/>
      <x:c r="O177" s="53" t="str"/>
      <x:c r="P177" s="30" t="str">
        <x:f>IF(A177&lt;&gt;"Actual Data","",IF(N177="Closed",IF(AND(C177&lt;&gt;"",O177&lt;&gt;""),O177-C177,""),IF(C177="","",TODAY()-C177)))</x:f>
      </x:c>
      <x:c r="Q177" s="30" t="str">
        <x:f>IF(A177&lt;&gt;"Actual Data","",IF(OR(N177="Closed",N177="No Action"),N177,IF(M177="","",IF(M177&lt;TODAY(),"Overdue",IF(M177-TODAY()&lt;=7,"Due Soon","On Track")))))</x:f>
      </x:c>
      <x:c r="R177" s="30" t="str"/>
      <x:c r="S177" s="30" t="str"/>
      <x:c r="T177" s="30" t="str"/>
    </x:row>
    <x:row r="178">
      <x:c r="A178" s="30" t="str"/>
      <x:c r="B178" s="30" t="str"/>
      <x:c r="C178" s="53" t="str"/>
      <x:c r="D178" s="30" t="str"/>
      <x:c r="E178" s="30" t="str"/>
      <x:c r="F178" s="30" t="str"/>
      <x:c r="G178" s="30" t="str"/>
      <x:c r="H178" s="30" t="str"/>
      <x:c r="I178" s="30" t="str"/>
      <x:c r="J178" s="30" t="str"/>
      <x:c r="K178" s="30" t="str"/>
      <x:c r="L178" s="30" t="str"/>
      <x:c r="M178" s="53" t="str"/>
      <x:c r="N178" s="30" t="str"/>
      <x:c r="O178" s="53" t="str"/>
      <x:c r="P178" s="30" t="str">
        <x:f>IF(A178&lt;&gt;"Actual Data","",IF(N178="Closed",IF(AND(C178&lt;&gt;"",O178&lt;&gt;""),O178-C178,""),IF(C178="","",TODAY()-C178)))</x:f>
      </x:c>
      <x:c r="Q178" s="30" t="str">
        <x:f>IF(A178&lt;&gt;"Actual Data","",IF(OR(N178="Closed",N178="No Action"),N178,IF(M178="","",IF(M178&lt;TODAY(),"Overdue",IF(M178-TODAY()&lt;=7,"Due Soon","On Track")))))</x:f>
      </x:c>
      <x:c r="R178" s="30" t="str"/>
      <x:c r="S178" s="30" t="str"/>
      <x:c r="T178" s="30" t="str"/>
    </x:row>
    <x:row r="179">
      <x:c r="A179" s="30" t="str"/>
      <x:c r="B179" s="30" t="str"/>
      <x:c r="C179" s="53" t="str"/>
      <x:c r="D179" s="30" t="str"/>
      <x:c r="E179" s="30" t="str"/>
      <x:c r="F179" s="30" t="str"/>
      <x:c r="G179" s="30" t="str"/>
      <x:c r="H179" s="30" t="str"/>
      <x:c r="I179" s="30" t="str"/>
      <x:c r="J179" s="30" t="str"/>
      <x:c r="K179" s="30" t="str"/>
      <x:c r="L179" s="30" t="str"/>
      <x:c r="M179" s="53" t="str"/>
      <x:c r="N179" s="30" t="str"/>
      <x:c r="O179" s="53" t="str"/>
      <x:c r="P179" s="30" t="str">
        <x:f>IF(A179&lt;&gt;"Actual Data","",IF(N179="Closed",IF(AND(C179&lt;&gt;"",O179&lt;&gt;""),O179-C179,""),IF(C179="","",TODAY()-C179)))</x:f>
      </x:c>
      <x:c r="Q179" s="30" t="str">
        <x:f>IF(A179&lt;&gt;"Actual Data","",IF(OR(N179="Closed",N179="No Action"),N179,IF(M179="","",IF(M179&lt;TODAY(),"Overdue",IF(M179-TODAY()&lt;=7,"Due Soon","On Track")))))</x:f>
      </x:c>
      <x:c r="R179" s="30" t="str"/>
      <x:c r="S179" s="30" t="str"/>
      <x:c r="T179" s="30" t="str"/>
    </x:row>
    <x:row r="180">
      <x:c r="A180" s="30" t="str"/>
      <x:c r="B180" s="30" t="str"/>
      <x:c r="C180" s="53" t="str"/>
      <x:c r="D180" s="30" t="str"/>
      <x:c r="E180" s="30" t="str"/>
      <x:c r="F180" s="30" t="str"/>
      <x:c r="G180" s="30" t="str"/>
      <x:c r="H180" s="30" t="str"/>
      <x:c r="I180" s="30" t="str"/>
      <x:c r="J180" s="30" t="str"/>
      <x:c r="K180" s="30" t="str"/>
      <x:c r="L180" s="30" t="str"/>
      <x:c r="M180" s="53" t="str"/>
      <x:c r="N180" s="30" t="str"/>
      <x:c r="O180" s="53" t="str"/>
      <x:c r="P180" s="30" t="str">
        <x:f>IF(A180&lt;&gt;"Actual Data","",IF(N180="Closed",IF(AND(C180&lt;&gt;"",O180&lt;&gt;""),O180-C180,""),IF(C180="","",TODAY()-C180)))</x:f>
      </x:c>
      <x:c r="Q180" s="30" t="str">
        <x:f>IF(A180&lt;&gt;"Actual Data","",IF(OR(N180="Closed",N180="No Action"),N180,IF(M180="","",IF(M180&lt;TODAY(),"Overdue",IF(M180-TODAY()&lt;=7,"Due Soon","On Track")))))</x:f>
      </x:c>
      <x:c r="R180" s="30" t="str"/>
      <x:c r="S180" s="30" t="str"/>
      <x:c r="T180" s="30" t="str"/>
    </x:row>
    <x:row r="181">
      <x:c r="A181" s="30" t="str"/>
      <x:c r="B181" s="30" t="str"/>
      <x:c r="C181" s="53" t="str"/>
      <x:c r="D181" s="30" t="str"/>
      <x:c r="E181" s="30" t="str"/>
      <x:c r="F181" s="30" t="str"/>
      <x:c r="G181" s="30" t="str"/>
      <x:c r="H181" s="30" t="str"/>
      <x:c r="I181" s="30" t="str"/>
      <x:c r="J181" s="30" t="str"/>
      <x:c r="K181" s="30" t="str"/>
      <x:c r="L181" s="30" t="str"/>
      <x:c r="M181" s="53" t="str"/>
      <x:c r="N181" s="30" t="str"/>
      <x:c r="O181" s="53" t="str"/>
      <x:c r="P181" s="30" t="str">
        <x:f>IF(A181&lt;&gt;"Actual Data","",IF(N181="Closed",IF(AND(C181&lt;&gt;"",O181&lt;&gt;""),O181-C181,""),IF(C181="","",TODAY()-C181)))</x:f>
      </x:c>
      <x:c r="Q181" s="30" t="str">
        <x:f>IF(A181&lt;&gt;"Actual Data","",IF(OR(N181="Closed",N181="No Action"),N181,IF(M181="","",IF(M181&lt;TODAY(),"Overdue",IF(M181-TODAY()&lt;=7,"Due Soon","On Track")))))</x:f>
      </x:c>
      <x:c r="R181" s="30" t="str"/>
      <x:c r="S181" s="30" t="str"/>
      <x:c r="T181" s="30" t="str"/>
    </x:row>
    <x:row r="182">
      <x:c r="A182" s="30" t="str"/>
      <x:c r="B182" s="30" t="str"/>
      <x:c r="C182" s="53" t="str"/>
      <x:c r="D182" s="30" t="str"/>
      <x:c r="E182" s="30" t="str"/>
      <x:c r="F182" s="30" t="str"/>
      <x:c r="G182" s="30" t="str"/>
      <x:c r="H182" s="30" t="str"/>
      <x:c r="I182" s="30" t="str"/>
      <x:c r="J182" s="30" t="str"/>
      <x:c r="K182" s="30" t="str"/>
      <x:c r="L182" s="30" t="str"/>
      <x:c r="M182" s="53" t="str"/>
      <x:c r="N182" s="30" t="str"/>
      <x:c r="O182" s="53" t="str"/>
      <x:c r="P182" s="30" t="str">
        <x:f>IF(A182&lt;&gt;"Actual Data","",IF(N182="Closed",IF(AND(C182&lt;&gt;"",O182&lt;&gt;""),O182-C182,""),IF(C182="","",TODAY()-C182)))</x:f>
      </x:c>
      <x:c r="Q182" s="30" t="str">
        <x:f>IF(A182&lt;&gt;"Actual Data","",IF(OR(N182="Closed",N182="No Action"),N182,IF(M182="","",IF(M182&lt;TODAY(),"Overdue",IF(M182-TODAY()&lt;=7,"Due Soon","On Track")))))</x:f>
      </x:c>
      <x:c r="R182" s="30" t="str"/>
      <x:c r="S182" s="30" t="str"/>
      <x:c r="T182" s="30" t="str"/>
    </x:row>
    <x:row r="183">
      <x:c r="A183" s="30" t="str"/>
      <x:c r="B183" s="30" t="str"/>
      <x:c r="C183" s="53" t="str"/>
      <x:c r="D183" s="30" t="str"/>
      <x:c r="E183" s="30" t="str"/>
      <x:c r="F183" s="30" t="str"/>
      <x:c r="G183" s="30" t="str"/>
      <x:c r="H183" s="30" t="str"/>
      <x:c r="I183" s="30" t="str"/>
      <x:c r="J183" s="30" t="str"/>
      <x:c r="K183" s="30" t="str"/>
      <x:c r="L183" s="30" t="str"/>
      <x:c r="M183" s="53" t="str"/>
      <x:c r="N183" s="30" t="str"/>
      <x:c r="O183" s="53" t="str"/>
      <x:c r="P183" s="30" t="str">
        <x:f>IF(A183&lt;&gt;"Actual Data","",IF(N183="Closed",IF(AND(C183&lt;&gt;"",O183&lt;&gt;""),O183-C183,""),IF(C183="","",TODAY()-C183)))</x:f>
      </x:c>
      <x:c r="Q183" s="30" t="str">
        <x:f>IF(A183&lt;&gt;"Actual Data","",IF(OR(N183="Closed",N183="No Action"),N183,IF(M183="","",IF(M183&lt;TODAY(),"Overdue",IF(M183-TODAY()&lt;=7,"Due Soon","On Track")))))</x:f>
      </x:c>
      <x:c r="R183" s="30" t="str"/>
      <x:c r="S183" s="30" t="str"/>
      <x:c r="T183" s="30" t="str"/>
    </x:row>
    <x:row r="184">
      <x:c r="A184" s="30" t="str"/>
      <x:c r="B184" s="30" t="str"/>
      <x:c r="C184" s="53" t="str"/>
      <x:c r="D184" s="30" t="str"/>
      <x:c r="E184" s="30" t="str"/>
      <x:c r="F184" s="30" t="str"/>
      <x:c r="G184" s="30" t="str"/>
      <x:c r="H184" s="30" t="str"/>
      <x:c r="I184" s="30" t="str"/>
      <x:c r="J184" s="30" t="str"/>
      <x:c r="K184" s="30" t="str"/>
      <x:c r="L184" s="30" t="str"/>
      <x:c r="M184" s="53" t="str"/>
      <x:c r="N184" s="30" t="str"/>
      <x:c r="O184" s="53" t="str"/>
      <x:c r="P184" s="30" t="str">
        <x:f>IF(A184&lt;&gt;"Actual Data","",IF(N184="Closed",IF(AND(C184&lt;&gt;"",O184&lt;&gt;""),O184-C184,""),IF(C184="","",TODAY()-C184)))</x:f>
      </x:c>
      <x:c r="Q184" s="30" t="str">
        <x:f>IF(A184&lt;&gt;"Actual Data","",IF(OR(N184="Closed",N184="No Action"),N184,IF(M184="","",IF(M184&lt;TODAY(),"Overdue",IF(M184-TODAY()&lt;=7,"Due Soon","On Track")))))</x:f>
      </x:c>
      <x:c r="R184" s="30" t="str"/>
      <x:c r="S184" s="30" t="str"/>
      <x:c r="T184" s="30" t="str"/>
    </x:row>
    <x:row r="185">
      <x:c r="A185" s="30" t="str"/>
      <x:c r="B185" s="30" t="str"/>
      <x:c r="C185" s="53" t="str"/>
      <x:c r="D185" s="30" t="str"/>
      <x:c r="E185" s="30" t="str"/>
      <x:c r="F185" s="30" t="str"/>
      <x:c r="G185" s="30" t="str"/>
      <x:c r="H185" s="30" t="str"/>
      <x:c r="I185" s="30" t="str"/>
      <x:c r="J185" s="30" t="str"/>
      <x:c r="K185" s="30" t="str"/>
      <x:c r="L185" s="30" t="str"/>
      <x:c r="M185" s="53" t="str"/>
      <x:c r="N185" s="30" t="str"/>
      <x:c r="O185" s="53" t="str"/>
      <x:c r="P185" s="30" t="str">
        <x:f>IF(A185&lt;&gt;"Actual Data","",IF(N185="Closed",IF(AND(C185&lt;&gt;"",O185&lt;&gt;""),O185-C185,""),IF(C185="","",TODAY()-C185)))</x:f>
      </x:c>
      <x:c r="Q185" s="30" t="str">
        <x:f>IF(A185&lt;&gt;"Actual Data","",IF(OR(N185="Closed",N185="No Action"),N185,IF(M185="","",IF(M185&lt;TODAY(),"Overdue",IF(M185-TODAY()&lt;=7,"Due Soon","On Track")))))</x:f>
      </x:c>
      <x:c r="R185" s="30" t="str"/>
      <x:c r="S185" s="30" t="str"/>
      <x:c r="T185" s="30" t="str"/>
    </x:row>
    <x:row r="186">
      <x:c r="A186" s="30" t="str"/>
      <x:c r="B186" s="30" t="str"/>
      <x:c r="C186" s="53" t="str"/>
      <x:c r="D186" s="30" t="str"/>
      <x:c r="E186" s="30" t="str"/>
      <x:c r="F186" s="30" t="str"/>
      <x:c r="G186" s="30" t="str"/>
      <x:c r="H186" s="30" t="str"/>
      <x:c r="I186" s="30" t="str"/>
      <x:c r="J186" s="30" t="str"/>
      <x:c r="K186" s="30" t="str"/>
      <x:c r="L186" s="30" t="str"/>
      <x:c r="M186" s="53" t="str"/>
      <x:c r="N186" s="30" t="str"/>
      <x:c r="O186" s="53" t="str"/>
      <x:c r="P186" s="30" t="str">
        <x:f>IF(A186&lt;&gt;"Actual Data","",IF(N186="Closed",IF(AND(C186&lt;&gt;"",O186&lt;&gt;""),O186-C186,""),IF(C186="","",TODAY()-C186)))</x:f>
      </x:c>
      <x:c r="Q186" s="30" t="str">
        <x:f>IF(A186&lt;&gt;"Actual Data","",IF(OR(N186="Closed",N186="No Action"),N186,IF(M186="","",IF(M186&lt;TODAY(),"Overdue",IF(M186-TODAY()&lt;=7,"Due Soon","On Track")))))</x:f>
      </x:c>
      <x:c r="R186" s="30" t="str"/>
      <x:c r="S186" s="30" t="str"/>
      <x:c r="T186" s="30" t="str"/>
    </x:row>
    <x:row r="187">
      <x:c r="A187" s="30" t="str"/>
      <x:c r="B187" s="30" t="str"/>
      <x:c r="C187" s="53" t="str"/>
      <x:c r="D187" s="30" t="str"/>
      <x:c r="E187" s="30" t="str"/>
      <x:c r="F187" s="30" t="str"/>
      <x:c r="G187" s="30" t="str"/>
      <x:c r="H187" s="30" t="str"/>
      <x:c r="I187" s="30" t="str"/>
      <x:c r="J187" s="30" t="str"/>
      <x:c r="K187" s="30" t="str"/>
      <x:c r="L187" s="30" t="str"/>
      <x:c r="M187" s="53" t="str"/>
      <x:c r="N187" s="30" t="str"/>
      <x:c r="O187" s="53" t="str"/>
      <x:c r="P187" s="30" t="str">
        <x:f>IF(A187&lt;&gt;"Actual Data","",IF(N187="Closed",IF(AND(C187&lt;&gt;"",O187&lt;&gt;""),O187-C187,""),IF(C187="","",TODAY()-C187)))</x:f>
      </x:c>
      <x:c r="Q187" s="30" t="str">
        <x:f>IF(A187&lt;&gt;"Actual Data","",IF(OR(N187="Closed",N187="No Action"),N187,IF(M187="","",IF(M187&lt;TODAY(),"Overdue",IF(M187-TODAY()&lt;=7,"Due Soon","On Track")))))</x:f>
      </x:c>
      <x:c r="R187" s="30" t="str"/>
      <x:c r="S187" s="30" t="str"/>
      <x:c r="T187" s="30" t="str"/>
    </x:row>
    <x:row r="188">
      <x:c r="A188" s="30" t="str"/>
      <x:c r="B188" s="30" t="str"/>
      <x:c r="C188" s="53" t="str"/>
      <x:c r="D188" s="30" t="str"/>
      <x:c r="E188" s="30" t="str"/>
      <x:c r="F188" s="30" t="str"/>
      <x:c r="G188" s="30" t="str"/>
      <x:c r="H188" s="30" t="str"/>
      <x:c r="I188" s="30" t="str"/>
      <x:c r="J188" s="30" t="str"/>
      <x:c r="K188" s="30" t="str"/>
      <x:c r="L188" s="30" t="str"/>
      <x:c r="M188" s="53" t="str"/>
      <x:c r="N188" s="30" t="str"/>
      <x:c r="O188" s="53" t="str"/>
      <x:c r="P188" s="30" t="str">
        <x:f>IF(A188&lt;&gt;"Actual Data","",IF(N188="Closed",IF(AND(C188&lt;&gt;"",O188&lt;&gt;""),O188-C188,""),IF(C188="","",TODAY()-C188)))</x:f>
      </x:c>
      <x:c r="Q188" s="30" t="str">
        <x:f>IF(A188&lt;&gt;"Actual Data","",IF(OR(N188="Closed",N188="No Action"),N188,IF(M188="","",IF(M188&lt;TODAY(),"Overdue",IF(M188-TODAY()&lt;=7,"Due Soon","On Track")))))</x:f>
      </x:c>
      <x:c r="R188" s="30" t="str"/>
      <x:c r="S188" s="30" t="str"/>
      <x:c r="T188" s="30" t="str"/>
    </x:row>
    <x:row r="189">
      <x:c r="A189" s="30" t="str"/>
      <x:c r="B189" s="30" t="str"/>
      <x:c r="C189" s="53" t="str"/>
      <x:c r="D189" s="30" t="str"/>
      <x:c r="E189" s="30" t="str"/>
      <x:c r="F189" s="30" t="str"/>
      <x:c r="G189" s="30" t="str"/>
      <x:c r="H189" s="30" t="str"/>
      <x:c r="I189" s="30" t="str"/>
      <x:c r="J189" s="30" t="str"/>
      <x:c r="K189" s="30" t="str"/>
      <x:c r="L189" s="30" t="str"/>
      <x:c r="M189" s="53" t="str"/>
      <x:c r="N189" s="30" t="str"/>
      <x:c r="O189" s="53" t="str"/>
      <x:c r="P189" s="30" t="str">
        <x:f>IF(A189&lt;&gt;"Actual Data","",IF(N189="Closed",IF(AND(C189&lt;&gt;"",O189&lt;&gt;""),O189-C189,""),IF(C189="","",TODAY()-C189)))</x:f>
      </x:c>
      <x:c r="Q189" s="30" t="str">
        <x:f>IF(A189&lt;&gt;"Actual Data","",IF(OR(N189="Closed",N189="No Action"),N189,IF(M189="","",IF(M189&lt;TODAY(),"Overdue",IF(M189-TODAY()&lt;=7,"Due Soon","On Track")))))</x:f>
      </x:c>
      <x:c r="R189" s="30" t="str"/>
      <x:c r="S189" s="30" t="str"/>
      <x:c r="T189" s="30" t="str"/>
    </x:row>
    <x:row r="190">
      <x:c r="A190" s="30" t="str"/>
      <x:c r="B190" s="30" t="str"/>
      <x:c r="C190" s="53" t="str"/>
      <x:c r="D190" s="30" t="str"/>
      <x:c r="E190" s="30" t="str"/>
      <x:c r="F190" s="30" t="str"/>
      <x:c r="G190" s="30" t="str"/>
      <x:c r="H190" s="30" t="str"/>
      <x:c r="I190" s="30" t="str"/>
      <x:c r="J190" s="30" t="str"/>
      <x:c r="K190" s="30" t="str"/>
      <x:c r="L190" s="30" t="str"/>
      <x:c r="M190" s="53" t="str"/>
      <x:c r="N190" s="30" t="str"/>
      <x:c r="O190" s="53" t="str"/>
      <x:c r="P190" s="30" t="str">
        <x:f>IF(A190&lt;&gt;"Actual Data","",IF(N190="Closed",IF(AND(C190&lt;&gt;"",O190&lt;&gt;""),O190-C190,""),IF(C190="","",TODAY()-C190)))</x:f>
      </x:c>
      <x:c r="Q190" s="30" t="str">
        <x:f>IF(A190&lt;&gt;"Actual Data","",IF(OR(N190="Closed",N190="No Action"),N190,IF(M190="","",IF(M190&lt;TODAY(),"Overdue",IF(M190-TODAY()&lt;=7,"Due Soon","On Track")))))</x:f>
      </x:c>
      <x:c r="R190" s="30" t="str"/>
      <x:c r="S190" s="30" t="str"/>
      <x:c r="T190" s="30" t="str"/>
    </x:row>
    <x:row r="191">
      <x:c r="A191" s="30" t="str"/>
      <x:c r="B191" s="30" t="str"/>
      <x:c r="C191" s="53" t="str"/>
      <x:c r="D191" s="30" t="str"/>
      <x:c r="E191" s="30" t="str"/>
      <x:c r="F191" s="30" t="str"/>
      <x:c r="G191" s="30" t="str"/>
      <x:c r="H191" s="30" t="str"/>
      <x:c r="I191" s="30" t="str"/>
      <x:c r="J191" s="30" t="str"/>
      <x:c r="K191" s="30" t="str"/>
      <x:c r="L191" s="30" t="str"/>
      <x:c r="M191" s="53" t="str"/>
      <x:c r="N191" s="30" t="str"/>
      <x:c r="O191" s="53" t="str"/>
      <x:c r="P191" s="30" t="str">
        <x:f>IF(A191&lt;&gt;"Actual Data","",IF(N191="Closed",IF(AND(C191&lt;&gt;"",O191&lt;&gt;""),O191-C191,""),IF(C191="","",TODAY()-C191)))</x:f>
      </x:c>
      <x:c r="Q191" s="30" t="str">
        <x:f>IF(A191&lt;&gt;"Actual Data","",IF(OR(N191="Closed",N191="No Action"),N191,IF(M191="","",IF(M191&lt;TODAY(),"Overdue",IF(M191-TODAY()&lt;=7,"Due Soon","On Track")))))</x:f>
      </x:c>
      <x:c r="R191" s="30" t="str"/>
      <x:c r="S191" s="30" t="str"/>
      <x:c r="T191" s="30" t="str"/>
    </x:row>
    <x:row r="192">
      <x:c r="A192" s="30" t="str"/>
      <x:c r="B192" s="30" t="str"/>
      <x:c r="C192" s="53" t="str"/>
      <x:c r="D192" s="30" t="str"/>
      <x:c r="E192" s="30" t="str"/>
      <x:c r="F192" s="30" t="str"/>
      <x:c r="G192" s="30" t="str"/>
      <x:c r="H192" s="30" t="str"/>
      <x:c r="I192" s="30" t="str"/>
      <x:c r="J192" s="30" t="str"/>
      <x:c r="K192" s="30" t="str"/>
      <x:c r="L192" s="30" t="str"/>
      <x:c r="M192" s="53" t="str"/>
      <x:c r="N192" s="30" t="str"/>
      <x:c r="O192" s="53" t="str"/>
      <x:c r="P192" s="30" t="str">
        <x:f>IF(A192&lt;&gt;"Actual Data","",IF(N192="Closed",IF(AND(C192&lt;&gt;"",O192&lt;&gt;""),O192-C192,""),IF(C192="","",TODAY()-C192)))</x:f>
      </x:c>
      <x:c r="Q192" s="30" t="str">
        <x:f>IF(A192&lt;&gt;"Actual Data","",IF(OR(N192="Closed",N192="No Action"),N192,IF(M192="","",IF(M192&lt;TODAY(),"Overdue",IF(M192-TODAY()&lt;=7,"Due Soon","On Track")))))</x:f>
      </x:c>
      <x:c r="R192" s="30" t="str"/>
      <x:c r="S192" s="30" t="str"/>
      <x:c r="T192" s="30" t="str"/>
    </x:row>
    <x:row r="193">
      <x:c r="A193" s="30" t="str"/>
      <x:c r="B193" s="30" t="str"/>
      <x:c r="C193" s="53" t="str"/>
      <x:c r="D193" s="30" t="str"/>
      <x:c r="E193" s="30" t="str"/>
      <x:c r="F193" s="30" t="str"/>
      <x:c r="G193" s="30" t="str"/>
      <x:c r="H193" s="30" t="str"/>
      <x:c r="I193" s="30" t="str"/>
      <x:c r="J193" s="30" t="str"/>
      <x:c r="K193" s="30" t="str"/>
      <x:c r="L193" s="30" t="str"/>
      <x:c r="M193" s="53" t="str"/>
      <x:c r="N193" s="30" t="str"/>
      <x:c r="O193" s="53" t="str"/>
      <x:c r="P193" s="30" t="str">
        <x:f>IF(A193&lt;&gt;"Actual Data","",IF(N193="Closed",IF(AND(C193&lt;&gt;"",O193&lt;&gt;""),O193-C193,""),IF(C193="","",TODAY()-C193)))</x:f>
      </x:c>
      <x:c r="Q193" s="30" t="str">
        <x:f>IF(A193&lt;&gt;"Actual Data","",IF(OR(N193="Closed",N193="No Action"),N193,IF(M193="","",IF(M193&lt;TODAY(),"Overdue",IF(M193-TODAY()&lt;=7,"Due Soon","On Track")))))</x:f>
      </x:c>
      <x:c r="R193" s="30" t="str"/>
      <x:c r="S193" s="30" t="str"/>
      <x:c r="T193" s="30" t="str"/>
    </x:row>
    <x:row r="194">
      <x:c r="A194" s="30" t="str"/>
      <x:c r="B194" s="30" t="str"/>
      <x:c r="C194" s="53" t="str"/>
      <x:c r="D194" s="30" t="str"/>
      <x:c r="E194" s="30" t="str"/>
      <x:c r="F194" s="30" t="str"/>
      <x:c r="G194" s="30" t="str"/>
      <x:c r="H194" s="30" t="str"/>
      <x:c r="I194" s="30" t="str"/>
      <x:c r="J194" s="30" t="str"/>
      <x:c r="K194" s="30" t="str"/>
      <x:c r="L194" s="30" t="str"/>
      <x:c r="M194" s="53" t="str"/>
      <x:c r="N194" s="30" t="str"/>
      <x:c r="O194" s="53" t="str"/>
      <x:c r="P194" s="30" t="str">
        <x:f>IF(A194&lt;&gt;"Actual Data","",IF(N194="Closed",IF(AND(C194&lt;&gt;"",O194&lt;&gt;""),O194-C194,""),IF(C194="","",TODAY()-C194)))</x:f>
      </x:c>
      <x:c r="Q194" s="30" t="str">
        <x:f>IF(A194&lt;&gt;"Actual Data","",IF(OR(N194="Closed",N194="No Action"),N194,IF(M194="","",IF(M194&lt;TODAY(),"Overdue",IF(M194-TODAY()&lt;=7,"Due Soon","On Track")))))</x:f>
      </x:c>
      <x:c r="R194" s="30" t="str"/>
      <x:c r="S194" s="30" t="str"/>
      <x:c r="T194" s="30" t="str"/>
    </x:row>
    <x:row r="195">
      <x:c r="A195" s="30" t="str"/>
      <x:c r="B195" s="30" t="str"/>
      <x:c r="C195" s="53" t="str"/>
      <x:c r="D195" s="30" t="str"/>
      <x:c r="E195" s="30" t="str"/>
      <x:c r="F195" s="30" t="str"/>
      <x:c r="G195" s="30" t="str"/>
      <x:c r="H195" s="30" t="str"/>
      <x:c r="I195" s="30" t="str"/>
      <x:c r="J195" s="30" t="str"/>
      <x:c r="K195" s="30" t="str"/>
      <x:c r="L195" s="30" t="str"/>
      <x:c r="M195" s="53" t="str"/>
      <x:c r="N195" s="30" t="str"/>
      <x:c r="O195" s="53" t="str"/>
      <x:c r="P195" s="30" t="str">
        <x:f>IF(A195&lt;&gt;"Actual Data","",IF(N195="Closed",IF(AND(C195&lt;&gt;"",O195&lt;&gt;""),O195-C195,""),IF(C195="","",TODAY()-C195)))</x:f>
      </x:c>
      <x:c r="Q195" s="30" t="str">
        <x:f>IF(A195&lt;&gt;"Actual Data","",IF(OR(N195="Closed",N195="No Action"),N195,IF(M195="","",IF(M195&lt;TODAY(),"Overdue",IF(M195-TODAY()&lt;=7,"Due Soon","On Track")))))</x:f>
      </x:c>
      <x:c r="R195" s="30" t="str"/>
      <x:c r="S195" s="30" t="str"/>
      <x:c r="T195" s="30" t="str"/>
    </x:row>
    <x:row r="196">
      <x:c r="A196" s="30" t="str"/>
      <x:c r="B196" s="30" t="str"/>
      <x:c r="C196" s="53" t="str"/>
      <x:c r="D196" s="30" t="str"/>
      <x:c r="E196" s="30" t="str"/>
      <x:c r="F196" s="30" t="str"/>
      <x:c r="G196" s="30" t="str"/>
      <x:c r="H196" s="30" t="str"/>
      <x:c r="I196" s="30" t="str"/>
      <x:c r="J196" s="30" t="str"/>
      <x:c r="K196" s="30" t="str"/>
      <x:c r="L196" s="30" t="str"/>
      <x:c r="M196" s="53" t="str"/>
      <x:c r="N196" s="30" t="str"/>
      <x:c r="O196" s="53" t="str"/>
      <x:c r="P196" s="30" t="str">
        <x:f>IF(A196&lt;&gt;"Actual Data","",IF(N196="Closed",IF(AND(C196&lt;&gt;"",O196&lt;&gt;""),O196-C196,""),IF(C196="","",TODAY()-C196)))</x:f>
      </x:c>
      <x:c r="Q196" s="30" t="str">
        <x:f>IF(A196&lt;&gt;"Actual Data","",IF(OR(N196="Closed",N196="No Action"),N196,IF(M196="","",IF(M196&lt;TODAY(),"Overdue",IF(M196-TODAY()&lt;=7,"Due Soon","On Track")))))</x:f>
      </x:c>
      <x:c r="R196" s="30" t="str"/>
      <x:c r="S196" s="30" t="str"/>
      <x:c r="T196" s="30" t="str"/>
    </x:row>
    <x:row r="197">
      <x:c r="A197" s="30" t="str"/>
      <x:c r="B197" s="30" t="str"/>
      <x:c r="C197" s="53" t="str"/>
      <x:c r="D197" s="30" t="str"/>
      <x:c r="E197" s="30" t="str"/>
      <x:c r="F197" s="30" t="str"/>
      <x:c r="G197" s="30" t="str"/>
      <x:c r="H197" s="30" t="str"/>
      <x:c r="I197" s="30" t="str"/>
      <x:c r="J197" s="30" t="str"/>
      <x:c r="K197" s="30" t="str"/>
      <x:c r="L197" s="30" t="str"/>
      <x:c r="M197" s="53" t="str"/>
      <x:c r="N197" s="30" t="str"/>
      <x:c r="O197" s="53" t="str"/>
      <x:c r="P197" s="30" t="str">
        <x:f>IF(A197&lt;&gt;"Actual Data","",IF(N197="Closed",IF(AND(C197&lt;&gt;"",O197&lt;&gt;""),O197-C197,""),IF(C197="","",TODAY()-C197)))</x:f>
      </x:c>
      <x:c r="Q197" s="30" t="str">
        <x:f>IF(A197&lt;&gt;"Actual Data","",IF(OR(N197="Closed",N197="No Action"),N197,IF(M197="","",IF(M197&lt;TODAY(),"Overdue",IF(M197-TODAY()&lt;=7,"Due Soon","On Track")))))</x:f>
      </x:c>
      <x:c r="R197" s="30" t="str"/>
      <x:c r="S197" s="30" t="str"/>
      <x:c r="T197" s="30" t="str"/>
    </x:row>
    <x:row r="198">
      <x:c r="A198" s="30" t="str"/>
      <x:c r="B198" s="30" t="str"/>
      <x:c r="C198" s="53" t="str"/>
      <x:c r="D198" s="30" t="str"/>
      <x:c r="E198" s="30" t="str"/>
      <x:c r="F198" s="30" t="str"/>
      <x:c r="G198" s="30" t="str"/>
      <x:c r="H198" s="30" t="str"/>
      <x:c r="I198" s="30" t="str"/>
      <x:c r="J198" s="30" t="str"/>
      <x:c r="K198" s="30" t="str"/>
      <x:c r="L198" s="30" t="str"/>
      <x:c r="M198" s="53" t="str"/>
      <x:c r="N198" s="30" t="str"/>
      <x:c r="O198" s="53" t="str"/>
      <x:c r="P198" s="30" t="str">
        <x:f>IF(A198&lt;&gt;"Actual Data","",IF(N198="Closed",IF(AND(C198&lt;&gt;"",O198&lt;&gt;""),O198-C198,""),IF(C198="","",TODAY()-C198)))</x:f>
      </x:c>
      <x:c r="Q198" s="30" t="str">
        <x:f>IF(A198&lt;&gt;"Actual Data","",IF(OR(N198="Closed",N198="No Action"),N198,IF(M198="","",IF(M198&lt;TODAY(),"Overdue",IF(M198-TODAY()&lt;=7,"Due Soon","On Track")))))</x:f>
      </x:c>
      <x:c r="R198" s="30" t="str"/>
      <x:c r="S198" s="30" t="str"/>
      <x:c r="T198" s="30" t="str"/>
    </x:row>
    <x:row r="199">
      <x:c r="A199" s="30" t="str"/>
      <x:c r="B199" s="30" t="str"/>
      <x:c r="C199" s="53" t="str"/>
      <x:c r="D199" s="30" t="str"/>
      <x:c r="E199" s="30" t="str"/>
      <x:c r="F199" s="30" t="str"/>
      <x:c r="G199" s="30" t="str"/>
      <x:c r="H199" s="30" t="str"/>
      <x:c r="I199" s="30" t="str"/>
      <x:c r="J199" s="30" t="str"/>
      <x:c r="K199" s="30" t="str"/>
      <x:c r="L199" s="30" t="str"/>
      <x:c r="M199" s="53" t="str"/>
      <x:c r="N199" s="30" t="str"/>
      <x:c r="O199" s="53" t="str"/>
      <x:c r="P199" s="30" t="str">
        <x:f>IF(A199&lt;&gt;"Actual Data","",IF(N199="Closed",IF(AND(C199&lt;&gt;"",O199&lt;&gt;""),O199-C199,""),IF(C199="","",TODAY()-C199)))</x:f>
      </x:c>
      <x:c r="Q199" s="30" t="str">
        <x:f>IF(A199&lt;&gt;"Actual Data","",IF(OR(N199="Closed",N199="No Action"),N199,IF(M199="","",IF(M199&lt;TODAY(),"Overdue",IF(M199-TODAY()&lt;=7,"Due Soon","On Track")))))</x:f>
      </x:c>
      <x:c r="R199" s="30" t="str"/>
      <x:c r="S199" s="30" t="str"/>
      <x:c r="T199" s="30" t="str"/>
    </x:row>
    <x:row r="200">
      <x:c r="A200" s="30" t="str"/>
      <x:c r="B200" s="30" t="str"/>
      <x:c r="C200" s="53" t="str"/>
      <x:c r="D200" s="30" t="str"/>
      <x:c r="E200" s="30" t="str"/>
      <x:c r="F200" s="30" t="str"/>
      <x:c r="G200" s="30" t="str"/>
      <x:c r="H200" s="30" t="str"/>
      <x:c r="I200" s="30" t="str"/>
      <x:c r="J200" s="30" t="str"/>
      <x:c r="K200" s="30" t="str"/>
      <x:c r="L200" s="30" t="str"/>
      <x:c r="M200" s="53" t="str"/>
      <x:c r="N200" s="30" t="str"/>
      <x:c r="O200" s="53" t="str"/>
      <x:c r="P200" s="30" t="str">
        <x:f>IF(A200&lt;&gt;"Actual Data","",IF(N200="Closed",IF(AND(C200&lt;&gt;"",O200&lt;&gt;""),O200-C200,""),IF(C200="","",TODAY()-C200)))</x:f>
      </x:c>
      <x:c r="Q200" s="30" t="str">
        <x:f>IF(A200&lt;&gt;"Actual Data","",IF(OR(N200="Closed",N200="No Action"),N200,IF(M200="","",IF(M200&lt;TODAY(),"Overdue",IF(M200-TODAY()&lt;=7,"Due Soon","On Track")))))</x:f>
      </x:c>
      <x:c r="R200" s="30" t="str"/>
      <x:c r="S200" s="30" t="str"/>
      <x:c r="T200" s="30" t="str"/>
    </x:row>
    <x:row r="201">
      <x:c r="A201" s="30" t="str"/>
      <x:c r="B201" s="30" t="str"/>
      <x:c r="C201" s="53" t="str"/>
      <x:c r="D201" s="30" t="str"/>
      <x:c r="E201" s="30" t="str"/>
      <x:c r="F201" s="30" t="str"/>
      <x:c r="G201" s="30" t="str"/>
      <x:c r="H201" s="30" t="str"/>
      <x:c r="I201" s="30" t="str"/>
      <x:c r="J201" s="30" t="str"/>
      <x:c r="K201" s="30" t="str"/>
      <x:c r="L201" s="30" t="str"/>
      <x:c r="M201" s="53" t="str"/>
      <x:c r="N201" s="30" t="str"/>
      <x:c r="O201" s="53" t="str"/>
      <x:c r="P201" s="30" t="str">
        <x:f>IF(A201&lt;&gt;"Actual Data","",IF(N201="Closed",IF(AND(C201&lt;&gt;"",O201&lt;&gt;""),O201-C201,""),IF(C201="","",TODAY()-C201)))</x:f>
      </x:c>
      <x:c r="Q201" s="30" t="str">
        <x:f>IF(A201&lt;&gt;"Actual Data","",IF(OR(N201="Closed",N201="No Action"),N201,IF(M201="","",IF(M201&lt;TODAY(),"Overdue",IF(M201-TODAY()&lt;=7,"Due Soon","On Track")))))</x:f>
      </x:c>
      <x:c r="R201" s="30" t="str"/>
      <x:c r="S201" s="30" t="str"/>
      <x:c r="T201" s="30" t="str"/>
    </x:row>
    <x:row r="202">
      <x:c r="A202" s="30" t="str"/>
      <x:c r="B202" s="30" t="str"/>
      <x:c r="C202" s="53" t="str"/>
      <x:c r="D202" s="30" t="str"/>
      <x:c r="E202" s="30" t="str"/>
      <x:c r="F202" s="30" t="str"/>
      <x:c r="G202" s="30" t="str"/>
      <x:c r="H202" s="30" t="str"/>
      <x:c r="I202" s="30" t="str"/>
      <x:c r="J202" s="30" t="str"/>
      <x:c r="K202" s="30" t="str"/>
      <x:c r="L202" s="30" t="str"/>
      <x:c r="M202" s="53" t="str"/>
      <x:c r="N202" s="30" t="str"/>
      <x:c r="O202" s="53" t="str"/>
      <x:c r="P202" s="30" t="str">
        <x:f>IF(A202&lt;&gt;"Actual Data","",IF(N202="Closed",IF(AND(C202&lt;&gt;"",O202&lt;&gt;""),O202-C202,""),IF(C202="","",TODAY()-C202)))</x:f>
      </x:c>
      <x:c r="Q202" s="30" t="str">
        <x:f>IF(A202&lt;&gt;"Actual Data","",IF(OR(N202="Closed",N202="No Action"),N202,IF(M202="","",IF(M202&lt;TODAY(),"Overdue",IF(M202-TODAY()&lt;=7,"Due Soon","On Track")))))</x:f>
      </x:c>
      <x:c r="R202" s="30" t="str"/>
      <x:c r="S202" s="30" t="str"/>
      <x:c r="T202" s="30" t="str"/>
    </x:row>
    <x:row r="203">
      <x:c r="A203" s="30" t="str"/>
      <x:c r="B203" s="30" t="str"/>
      <x:c r="C203" s="53" t="str"/>
      <x:c r="D203" s="30" t="str"/>
      <x:c r="E203" s="30" t="str"/>
      <x:c r="F203" s="30" t="str"/>
      <x:c r="G203" s="30" t="str"/>
      <x:c r="H203" s="30" t="str"/>
      <x:c r="I203" s="30" t="str"/>
      <x:c r="J203" s="30" t="str"/>
      <x:c r="K203" s="30" t="str"/>
      <x:c r="L203" s="30" t="str"/>
      <x:c r="M203" s="53" t="str"/>
      <x:c r="N203" s="30" t="str"/>
      <x:c r="O203" s="53" t="str"/>
      <x:c r="P203" s="30" t="str">
        <x:f>IF(A203&lt;&gt;"Actual Data","",IF(N203="Closed",IF(AND(C203&lt;&gt;"",O203&lt;&gt;""),O203-C203,""),IF(C203="","",TODAY()-C203)))</x:f>
      </x:c>
      <x:c r="Q203" s="30" t="str">
        <x:f>IF(A203&lt;&gt;"Actual Data","",IF(OR(N203="Closed",N203="No Action"),N203,IF(M203="","",IF(M203&lt;TODAY(),"Overdue",IF(M203-TODAY()&lt;=7,"Due Soon","On Track")))))</x:f>
      </x:c>
      <x:c r="R203" s="30" t="str"/>
      <x:c r="S203" s="30" t="str"/>
      <x:c r="T203" s="30" t="str"/>
    </x:row>
    <x:row r="204">
      <x:c r="A204" s="30" t="str"/>
      <x:c r="B204" s="30" t="str"/>
      <x:c r="C204" s="53" t="str"/>
      <x:c r="D204" s="30" t="str"/>
      <x:c r="E204" s="30" t="str"/>
      <x:c r="F204" s="30" t="str"/>
      <x:c r="G204" s="30" t="str"/>
      <x:c r="H204" s="30" t="str"/>
      <x:c r="I204" s="30" t="str"/>
      <x:c r="J204" s="30" t="str"/>
      <x:c r="K204" s="30" t="str"/>
      <x:c r="L204" s="30" t="str"/>
      <x:c r="M204" s="53" t="str"/>
      <x:c r="N204" s="30" t="str"/>
      <x:c r="O204" s="53" t="str"/>
      <x:c r="P204" s="30" t="str">
        <x:f>IF(A204&lt;&gt;"Actual Data","",IF(N204="Closed",IF(AND(C204&lt;&gt;"",O204&lt;&gt;""),O204-C204,""),IF(C204="","",TODAY()-C204)))</x:f>
      </x:c>
      <x:c r="Q204" s="30" t="str">
        <x:f>IF(A204&lt;&gt;"Actual Data","",IF(OR(N204="Closed",N204="No Action"),N204,IF(M204="","",IF(M204&lt;TODAY(),"Overdue",IF(M204-TODAY()&lt;=7,"Due Soon","On Track")))))</x:f>
      </x:c>
      <x:c r="R204" s="30" t="str"/>
      <x:c r="S204" s="30" t="str"/>
      <x:c r="T204" s="30" t="str"/>
    </x:row>
    <x:row r="205">
      <x:c r="A205" s="30" t="str"/>
      <x:c r="B205" s="30" t="str"/>
      <x:c r="C205" s="53" t="str"/>
      <x:c r="D205" s="30" t="str"/>
      <x:c r="E205" s="30" t="str"/>
      <x:c r="F205" s="30" t="str"/>
      <x:c r="G205" s="30" t="str"/>
      <x:c r="H205" s="30" t="str"/>
      <x:c r="I205" s="30" t="str"/>
      <x:c r="J205" s="30" t="str"/>
      <x:c r="K205" s="30" t="str"/>
      <x:c r="L205" s="30" t="str"/>
      <x:c r="M205" s="53" t="str"/>
      <x:c r="N205" s="30" t="str"/>
      <x:c r="O205" s="53" t="str"/>
      <x:c r="P205" s="30" t="str">
        <x:f>IF(A205&lt;&gt;"Actual Data","",IF(N205="Closed",IF(AND(C205&lt;&gt;"",O205&lt;&gt;""),O205-C205,""),IF(C205="","",TODAY()-C205)))</x:f>
      </x:c>
      <x:c r="Q205" s="30" t="str">
        <x:f>IF(A205&lt;&gt;"Actual Data","",IF(OR(N205="Closed",N205="No Action"),N205,IF(M205="","",IF(M205&lt;TODAY(),"Overdue",IF(M205-TODAY()&lt;=7,"Due Soon","On Track")))))</x:f>
      </x:c>
      <x:c r="R205" s="30" t="str"/>
      <x:c r="S205" s="30" t="str"/>
      <x:c r="T205" s="30" t="str"/>
    </x:row>
  </x:sheetData>
  <x:mergeCells>
    <x:mergeCell ref="A1:T1"/>
    <x:mergeCell ref="A2:T2"/>
    <x:mergeCell ref="A3:T3"/>
    <x:mergeCell ref="A4:T4"/>
  </x:mergeCells>
  <x:conditionalFormatting sqref="F6:F205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F6="Compliant"</x:formula>
    </x:cfRule>
    <x:cfRule type="expression" dxfId="4" priority="5">
      <x:formula>F6="Effective"</x:formula>
    </x:cfRule>
    <x:cfRule type="expression" dxfId="5" priority="6">
      <x:formula>F6="Acceptable"</x:formula>
    </x:cfRule>
    <x:cfRule type="expression" dxfId="6" priority="7">
      <x:formula>F6="Low"</x:formula>
    </x:cfRule>
    <x:cfRule type="expression" dxfId="7" priority="8">
      <x:formula>F6="In Progress"</x:formula>
    </x:cfRule>
    <x:cfRule type="expression" dxfId="8" priority="9">
      <x:formula>F6="Partially Conforming"</x:formula>
    </x:cfRule>
    <x:cfRule type="expression" dxfId="9" priority="10">
      <x:formula>F6="Needs Improvement"</x:formula>
    </x:cfRule>
    <x:cfRule type="expression" dxfId="10" priority="11">
      <x:formula>F6="OFI"</x:formula>
    </x:cfRule>
    <x:cfRule type="expression" dxfId="11" priority="12">
      <x:formula>F6="Medium"</x:formula>
    </x:cfRule>
    <x:cfRule type="expression" dxfId="12" priority="13">
      <x:formula>F6="Open"</x:formula>
    </x:cfRule>
    <x:cfRule type="expression" dxfId="13" priority="14">
      <x:formula>F6="Blocked"</x:formula>
    </x:cfRule>
    <x:cfRule type="expression" dxfId="14" priority="15">
      <x:formula>F6="Nonconforming"</x:formula>
    </x:cfRule>
    <x:cfRule type="expression" dxfId="15" priority="16">
      <x:formula>F6="Major NC"</x:formula>
    </x:cfRule>
    <x:cfRule type="expression" dxfId="16" priority="17">
      <x:formula>F6="Minor NC"</x:formula>
    </x:cfRule>
    <x:cfRule type="expression" dxfId="17" priority="18">
      <x:formula>F6="Critical Gap"</x:formula>
    </x:cfRule>
    <x:cfRule type="expression" dxfId="18" priority="19">
      <x:formula>F6="High"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  <x:cfRule type="expression" dxfId="23" priority="24">
      <x:formula>F6="Due Soon"</x:formula>
    </x:cfRule>
    <x:cfRule type="expression" dxfId="24" priority="25">
      <x:formula>F6="Overdue"</x:formula>
    </x:cfRule>
    <x:cfRule type="expression" dxfId="25" priority="26">
      <x:formula>F6="On Track"</x:formula>
    </x:cfRule>
  </x:conditionalFormatting>
  <x:conditionalFormatting sqref="G6:H205">
    <x:cfRule type="expression" dxfId="26" priority="27">
      <x:formula>G6="Completed"</x:formula>
    </x:cfRule>
    <x:cfRule type="expression" dxfId="27" priority="28">
      <x:formula>G6="Closed"</x:formula>
    </x:cfRule>
    <x:cfRule type="expression" dxfId="28" priority="29">
      <x:formula>G6="Conforming"</x:formula>
    </x:cfRule>
    <x:cfRule type="expression" dxfId="29" priority="30">
      <x:formula>G6="Compliant"</x:formula>
    </x:cfRule>
    <x:cfRule type="expression" dxfId="30" priority="31">
      <x:formula>G6="Effective"</x:formula>
    </x:cfRule>
    <x:cfRule type="expression" dxfId="31" priority="32">
      <x:formula>G6="Acceptable"</x:formula>
    </x:cfRule>
    <x:cfRule type="expression" dxfId="32" priority="33">
      <x:formula>G6="Low"</x:formula>
    </x:cfRule>
    <x:cfRule type="expression" dxfId="33" priority="34">
      <x:formula>G6="In Progress"</x:formula>
    </x:cfRule>
    <x:cfRule type="expression" dxfId="34" priority="35">
      <x:formula>G6="Partially Conforming"</x:formula>
    </x:cfRule>
    <x:cfRule type="expression" dxfId="35" priority="36">
      <x:formula>G6="Needs Improvement"</x:formula>
    </x:cfRule>
    <x:cfRule type="expression" dxfId="36" priority="37">
      <x:formula>G6="OFI"</x:formula>
    </x:cfRule>
    <x:cfRule type="expression" dxfId="37" priority="38">
      <x:formula>G6="Medium"</x:formula>
    </x:cfRule>
    <x:cfRule type="expression" dxfId="38" priority="39">
      <x:formula>G6="Open"</x:formula>
    </x:cfRule>
    <x:cfRule type="expression" dxfId="39" priority="40">
      <x:formula>G6="Blocked"</x:formula>
    </x:cfRule>
    <x:cfRule type="expression" dxfId="40" priority="41">
      <x:formula>G6="Nonconforming"</x:formula>
    </x:cfRule>
    <x:cfRule type="expression" dxfId="41" priority="42">
      <x:formula>G6="Major NC"</x:formula>
    </x:cfRule>
    <x:cfRule type="expression" dxfId="42" priority="43">
      <x:formula>G6="Minor NC"</x:formula>
    </x:cfRule>
    <x:cfRule type="expression" dxfId="43" priority="44">
      <x:formula>G6="Critical Gap"</x:formula>
    </x:cfRule>
    <x:cfRule type="expression" dxfId="44" priority="45">
      <x:formula>G6="High"</x:formula>
    </x:cfRule>
    <x:cfRule type="expression" dxfId="45" priority="46">
      <x:formula>G6="Not Started"</x:formula>
    </x:cfRule>
    <x:cfRule type="expression" dxfId="46" priority="47">
      <x:formula>G6="Not Assessed"</x:formula>
    </x:cfRule>
    <x:cfRule type="expression" dxfId="47" priority="48">
      <x:formula>G6="N/A"</x:formula>
    </x:cfRule>
    <x:cfRule type="expression" dxfId="48" priority="49">
      <x:formula>G6="No Action"</x:formula>
    </x:cfRule>
    <x:cfRule type="expression" dxfId="49" priority="50">
      <x:formula>G6="Due Soon"</x:formula>
    </x:cfRule>
    <x:cfRule type="expression" dxfId="50" priority="51">
      <x:formula>G6="Overdue"</x:formula>
    </x:cfRule>
    <x:cfRule type="expression" dxfId="51" priority="52">
      <x:formula>G6="On Track"</x:formula>
    </x:cfRule>
  </x:conditionalFormatting>
  <x:conditionalFormatting sqref="N6:N205">
    <x:cfRule type="expression" dxfId="52" priority="53">
      <x:formula>N6="Completed"</x:formula>
    </x:cfRule>
    <x:cfRule type="expression" dxfId="53" priority="54">
      <x:formula>N6="Closed"</x:formula>
    </x:cfRule>
    <x:cfRule type="expression" dxfId="54" priority="55">
      <x:formula>N6="Conforming"</x:formula>
    </x:cfRule>
    <x:cfRule type="expression" dxfId="55" priority="56">
      <x:formula>N6="Compliant"</x:formula>
    </x:cfRule>
    <x:cfRule type="expression" dxfId="56" priority="57">
      <x:formula>N6="Effective"</x:formula>
    </x:cfRule>
    <x:cfRule type="expression" dxfId="57" priority="58">
      <x:formula>N6="Acceptable"</x:formula>
    </x:cfRule>
    <x:cfRule type="expression" dxfId="58" priority="59">
      <x:formula>N6="Low"</x:formula>
    </x:cfRule>
    <x:cfRule type="expression" dxfId="59" priority="60">
      <x:formula>N6="In Progress"</x:formula>
    </x:cfRule>
    <x:cfRule type="expression" dxfId="60" priority="61">
      <x:formula>N6="Partially Conforming"</x:formula>
    </x:cfRule>
    <x:cfRule type="expression" dxfId="61" priority="62">
      <x:formula>N6="Needs Improvement"</x:formula>
    </x:cfRule>
    <x:cfRule type="expression" dxfId="62" priority="63">
      <x:formula>N6="OFI"</x:formula>
    </x:cfRule>
    <x:cfRule type="expression" dxfId="63" priority="64">
      <x:formula>N6="Medium"</x:formula>
    </x:cfRule>
    <x:cfRule type="expression" dxfId="64" priority="65">
      <x:formula>N6="Open"</x:formula>
    </x:cfRule>
    <x:cfRule type="expression" dxfId="65" priority="66">
      <x:formula>N6="Blocked"</x:formula>
    </x:cfRule>
    <x:cfRule type="expression" dxfId="66" priority="67">
      <x:formula>N6="Nonconforming"</x:formula>
    </x:cfRule>
    <x:cfRule type="expression" dxfId="67" priority="68">
      <x:formula>N6="Major NC"</x:formula>
    </x:cfRule>
    <x:cfRule type="expression" dxfId="68" priority="69">
      <x:formula>N6="Minor NC"</x:formula>
    </x:cfRule>
    <x:cfRule type="expression" dxfId="69" priority="70">
      <x:formula>N6="Critical Gap"</x:formula>
    </x:cfRule>
    <x:cfRule type="expression" dxfId="70" priority="71">
      <x:formula>N6="High"</x:formula>
    </x:cfRule>
    <x:cfRule type="expression" dxfId="71" priority="72">
      <x:formula>N6="Not Started"</x:formula>
    </x:cfRule>
    <x:cfRule type="expression" dxfId="72" priority="73">
      <x:formula>N6="Not Assessed"</x:formula>
    </x:cfRule>
    <x:cfRule type="expression" dxfId="73" priority="74">
      <x:formula>N6="N/A"</x:formula>
    </x:cfRule>
    <x:cfRule type="expression" dxfId="74" priority="75">
      <x:formula>N6="No Action"</x:formula>
    </x:cfRule>
    <x:cfRule type="expression" dxfId="75" priority="76">
      <x:formula>N6="Due Soon"</x:formula>
    </x:cfRule>
    <x:cfRule type="expression" dxfId="76" priority="77">
      <x:formula>N6="Overdue"</x:formula>
    </x:cfRule>
    <x:cfRule type="expression" dxfId="77" priority="78">
      <x:formula>N6="On Track"</x:formula>
    </x:cfRule>
  </x:conditionalFormatting>
  <x:conditionalFormatting sqref="Q6:Q205">
    <x:cfRule type="expression" dxfId="78" priority="79">
      <x:formula>Q6="Completed"</x:formula>
    </x:cfRule>
    <x:cfRule type="expression" dxfId="79" priority="80">
      <x:formula>Q6="Closed"</x:formula>
    </x:cfRule>
    <x:cfRule type="expression" dxfId="80" priority="81">
      <x:formula>Q6="Conforming"</x:formula>
    </x:cfRule>
    <x:cfRule type="expression" dxfId="81" priority="82">
      <x:formula>Q6="Compliant"</x:formula>
    </x:cfRule>
    <x:cfRule type="expression" dxfId="82" priority="83">
      <x:formula>Q6="Effective"</x:formula>
    </x:cfRule>
    <x:cfRule type="expression" dxfId="83" priority="84">
      <x:formula>Q6="Acceptable"</x:formula>
    </x:cfRule>
    <x:cfRule type="expression" dxfId="84" priority="85">
      <x:formula>Q6="Low"</x:formula>
    </x:cfRule>
    <x:cfRule type="expression" dxfId="85" priority="86">
      <x:formula>Q6="In Progress"</x:formula>
    </x:cfRule>
    <x:cfRule type="expression" dxfId="86" priority="87">
      <x:formula>Q6="Partially Conforming"</x:formula>
    </x:cfRule>
    <x:cfRule type="expression" dxfId="87" priority="88">
      <x:formula>Q6="Needs Improvement"</x:formula>
    </x:cfRule>
    <x:cfRule type="expression" dxfId="88" priority="89">
      <x:formula>Q6="OFI"</x:formula>
    </x:cfRule>
    <x:cfRule type="expression" dxfId="89" priority="90">
      <x:formula>Q6="Medium"</x:formula>
    </x:cfRule>
    <x:cfRule type="expression" dxfId="90" priority="91">
      <x:formula>Q6="Open"</x:formula>
    </x:cfRule>
    <x:cfRule type="expression" dxfId="91" priority="92">
      <x:formula>Q6="Blocked"</x:formula>
    </x:cfRule>
    <x:cfRule type="expression" dxfId="92" priority="93">
      <x:formula>Q6="Nonconforming"</x:formula>
    </x:cfRule>
    <x:cfRule type="expression" dxfId="93" priority="94">
      <x:formula>Q6="Major NC"</x:formula>
    </x:cfRule>
    <x:cfRule type="expression" dxfId="94" priority="95">
      <x:formula>Q6="Minor NC"</x:formula>
    </x:cfRule>
    <x:cfRule type="expression" dxfId="95" priority="96">
      <x:formula>Q6="Critical Gap"</x:formula>
    </x:cfRule>
    <x:cfRule type="expression" dxfId="96" priority="97">
      <x:formula>Q6="High"</x:formula>
    </x:cfRule>
    <x:cfRule type="expression" dxfId="97" priority="98">
      <x:formula>Q6="Not Started"</x:formula>
    </x:cfRule>
    <x:cfRule type="expression" dxfId="98" priority="99">
      <x:formula>Q6="Not Assessed"</x:formula>
    </x:cfRule>
    <x:cfRule type="expression" dxfId="99" priority="100">
      <x:formula>Q6="N/A"</x:formula>
    </x:cfRule>
    <x:cfRule type="expression" dxfId="100" priority="101">
      <x:formula>Q6="No Action"</x:formula>
    </x:cfRule>
    <x:cfRule type="expression" dxfId="101" priority="102">
      <x:formula>Q6="Due Soon"</x:formula>
    </x:cfRule>
    <x:cfRule type="expression" dxfId="102" priority="103">
      <x:formula>Q6="Overdue"</x:formula>
    </x:cfRule>
    <x:cfRule type="expression" dxfId="103" priority="104">
      <x:formula>Q6="On Track"</x:formula>
    </x:cfRule>
  </x:conditionalFormatting>
  <x:dataValidations count="6">
    <x:dataValidation type="list" sqref="A6:A205">
      <x:formula1>"Example Data,Actual Data"</x:formula1>
    </x:dataValidation>
    <x:dataValidation type="list" sqref="D6:D205">
      <x:formula1>"Governance,Customer Experience,Workforce,Quality,Performance,Complaints,Technology / Continuity,Client / Outsourcing"</x:formula1>
    </x:dataValidation>
    <x:dataValidation type="list" sqref="F6:F205">
      <x:formula1>"Conforming,OFI,Minor NC,Major NC"</x:formula1>
    </x:dataValidation>
    <x:dataValidation type="list" sqref="G6:H205">
      <x:formula1>"High,Medium,Low"</x:formula1>
    </x:dataValidation>
    <x:dataValidation type="list" sqref="K6:K205">
      <x:formula1>"Yes,No"</x:formula1>
    </x:dataValidation>
    <x:dataValidation type="list" sqref="N6:N20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bf1faf371b47d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Service Audit Results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Results'!$A$6:$A$205,"Actual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Records</x:v>
      </x:c>
      <x:c r="B8" s="64" t="n">
        <x:f>COUNTIF('Audit Results'!$A$6:$A$205,"Actual Data")</x:f>
        <x:v>0</x:v>
      </x:c>
    </x:row>
    <x:row r="9">
      <x:c r="A9" s="22" t="str">
        <x:v>Conforming</x:v>
      </x:c>
      <x:c r="B9" s="64" t="n">
        <x:f>COUNTIFS('Audit Results'!$A$6:$A$205,"Actual Data",'Audit Results'!$F$6:$F$205,"Conforming")</x:f>
        <x:v>0</x:v>
      </x:c>
    </x:row>
    <x:row r="10">
      <x:c r="A10" s="22" t="str">
        <x:v>OFI</x:v>
      </x:c>
      <x:c r="B10" s="64" t="n">
        <x:f>COUNTIFS('Audit Results'!$A$6:$A$205,"Actual Data",'Audit Results'!$F$6:$F$205,"OFI")</x:f>
        <x:v>0</x:v>
      </x:c>
    </x:row>
    <x:row r="11">
      <x:c r="A11" s="22" t="str">
        <x:v>Minor NC</x:v>
      </x:c>
      <x:c r="B11" s="64" t="n">
        <x:f>COUNTIFS('Audit Results'!$A$6:$A$205,"Actual Data",'Audit Results'!$F$6:$F$205,"Minor NC")</x:f>
        <x:v>0</x:v>
      </x:c>
    </x:row>
    <x:row r="12">
      <x:c r="A12" s="22" t="str">
        <x:v>Major NC</x:v>
      </x:c>
      <x:c r="B12" s="64" t="n">
        <x:f>COUNTIFS('Audit Results'!$A$6:$A$205,"Actual Data",'Audit Results'!$F$6:$F$205,"Major NC")</x:f>
        <x:v>0</x:v>
      </x:c>
    </x:row>
    <x:row r="13">
      <x:c r="A13" s="22" t="str">
        <x:v>High-Risk Findings</x:v>
      </x:c>
      <x:c r="B13" s="64" t="n">
        <x:f>COUNTIFS('Audit Results'!$A$6:$A$205,"Actual Data",'Audit Results'!$G$6:$G$205,"High",'Audit Results'!$F$6:$F$205,"&lt;&gt;Conforming")</x:f>
        <x:v>0</x:v>
      </x:c>
    </x:row>
    <x:row r="14">
      <x:c r="A14" s="22" t="str">
        <x:v>Open / In Progress / Blocked Actions</x:v>
      </x:c>
      <x:c r="B14" s="64" t="n">
        <x:f>COUNTIFS('Audit Results'!$A$6:$A$205,"Actual Data",'Audit Results'!$N$6:$N$205,"Open")+COUNTIFS('Audit Results'!$A$6:$A$205,"Actual Data",'Audit Results'!$N$6:$N$205,"In Progress")+COUNTIFS('Audit Results'!$A$6:$A$205,"Actual Data",'Audit Results'!$N$6:$N$205,"Blocked")</x:f>
        <x:v>0</x:v>
      </x:c>
    </x:row>
    <x:row r="15">
      <x:c r="A15" s="22" t="str">
        <x:v>Overdue Actions</x:v>
      </x:c>
      <x:c r="B15" s="64" t="n">
        <x:f>COUNTIFS('Audit Results'!$A$6:$A$205,"Actual Data",'Audit Results'!$Q$6:$Q$205,"Overdue")</x:f>
        <x:v>0</x:v>
      </x:c>
    </x:row>
    <x:row r="16">
      <x:c r="A16" s="22" t="str">
        <x:v>Example Rows (excluded)</x:v>
      </x:c>
      <x:c r="B16" s="64" t="n">
        <x:f>COUNTIF('Audit Results'!$A$6:$A$205,"Example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f3290210bc6c4cee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3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Service Audit Results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Results'!$A$6:$A$205,"Actual Data")&gt;0,"Actual Data","Illustrative Data")</x:f>
        <x:v>Illustrative Data</x:v>
      </x:c>
    </x:row>
    <x:row r="8">
      <x:c r="A8" s="22" t="str">
        <x:v>Finding Type</x:v>
      </x:c>
      <x:c r="B8" s="22" t="str">
        <x:v>Count</x:v>
      </x:c>
      <x:c r="D8" s="22" t="str">
        <x:v>Action Status</x:v>
      </x:c>
      <x:c r="E8" s="22" t="str">
        <x:v>Count</x:v>
      </x:c>
    </x:row>
    <x:row r="9">
      <x:c r="A9" t="str">
        <x:v>Conforming</x:v>
      </x:c>
      <x:c r="B9" t="n">
        <x:f>IF($B$6="Actual Data",COUNTIFS('Audit Results'!$A$6:$A$205,"Actual Data",'Audit Results'!$F$6:$F$205,A9),COUNTIFS('Audit Results'!$A$6:$A$205,"Example Data",'Audit Results'!$F$6:$F$205,A9))</x:f>
        <x:v>2</x:v>
      </x:c>
      <x:c r="D9" t="str">
        <x:v>No Action</x:v>
      </x:c>
      <x:c r="E9" t="n">
        <x:f>IF($B$6="Actual Data",COUNTIFS('Audit Results'!$A$6:$A$205,"Actual Data",'Audit Results'!$N$6:$N$205,D9),COUNTIFS('Audit Results'!$A$6:$A$205,"Example Data",'Audit Results'!$N$6:$N$205,D9))</x:f>
        <x:v>2</x:v>
      </x:c>
    </x:row>
    <x:row r="10">
      <x:c r="A10" t="str">
        <x:v>OFI</x:v>
      </x:c>
      <x:c r="B10" t="n">
        <x:f>IF($B$6="Actual Data",COUNTIFS('Audit Results'!$A$6:$A$205,"Actual Data",'Audit Results'!$F$6:$F$205,A10),COUNTIFS('Audit Results'!$A$6:$A$205,"Example Data",'Audit Results'!$F$6:$F$205,A10))</x:f>
        <x:v>1</x:v>
      </x:c>
      <x:c r="D10" t="str">
        <x:v>Open</x:v>
      </x:c>
      <x:c r="E10" t="n">
        <x:f>IF($B$6="Actual Data",COUNTIFS('Audit Results'!$A$6:$A$205,"Actual Data",'Audit Results'!$N$6:$N$205,D10),COUNTIFS('Audit Results'!$A$6:$A$205,"Example Data",'Audit Results'!$N$6:$N$205,D10))</x:f>
        <x:v>1</x:v>
      </x:c>
    </x:row>
    <x:row r="11">
      <x:c r="A11" t="str">
        <x:v>Minor NC</x:v>
      </x:c>
      <x:c r="B11" t="n">
        <x:f>IF($B$6="Actual Data",COUNTIFS('Audit Results'!$A$6:$A$205,"Actual Data",'Audit Results'!$F$6:$F$205,A11),COUNTIFS('Audit Results'!$A$6:$A$205,"Example Data",'Audit Results'!$F$6:$F$205,A11))</x:f>
        <x:v>1</x:v>
      </x:c>
      <x:c r="D11" t="str">
        <x:v>In Progress</x:v>
      </x:c>
      <x:c r="E11" t="n">
        <x:f>IF($B$6="Actual Data",COUNTIFS('Audit Results'!$A$6:$A$205,"Actual Data",'Audit Results'!$N$6:$N$205,D11),COUNTIFS('Audit Results'!$A$6:$A$205,"Example Data",'Audit Results'!$N$6:$N$205,D11))</x:f>
        <x:v>1</x:v>
      </x:c>
    </x:row>
    <x:row r="12">
      <x:c r="A12" t="str">
        <x:v>Major NC</x:v>
      </x:c>
      <x:c r="B12" t="n">
        <x:f>IF($B$6="Actual Data",COUNTIFS('Audit Results'!$A$6:$A$205,"Actual Data",'Audit Results'!$F$6:$F$205,A12),COUNTIFS('Audit Results'!$A$6:$A$205,"Example Data",'Audit Results'!$F$6:$F$205,A12))</x:f>
        <x:v>1</x:v>
      </x:c>
      <x:c r="D12" t="str">
        <x:v>Blocked</x:v>
      </x:c>
      <x:c r="E12" t="n">
        <x:f>IF($B$6="Actual Data",COUNTIFS('Audit Results'!$A$6:$A$205,"Actual Data",'Audit Results'!$N$6:$N$205,D12),COUNTIFS('Audit Results'!$A$6:$A$205,"Example Data",'Audit Results'!$N$6:$N$205,D12))</x:f>
        <x:v>1</x:v>
      </x:c>
    </x:row>
    <x:row r="13">
      <x:c r="D13" t="str">
        <x:v>Closed</x:v>
      </x:c>
      <x:c r="E13" t="n">
        <x:f>IF($B$6="Actual Data",COUNTIFS('Audit Results'!$A$6:$A$205,"Actual Data",'Audit Results'!$N$6:$N$205,D13),COUNTIFS('Audit Results'!$A$6:$A$205,"Example Data",'Audit Results'!$N$6:$N$205,D13))</x:f>
        <x:v>0</x:v>
      </x:c>
    </x:row>
    <x:row r="15">
      <x:c r="A15" s="22" t="str">
        <x:v>Service Risk</x:v>
      </x:c>
      <x:c r="B15" s="22" t="str">
        <x:v>Count</x:v>
      </x:c>
      <x:c r="D15" s="22" t="str">
        <x:v>Audit Area</x:v>
      </x:c>
      <x:c r="E15" s="22" t="str">
        <x:v>Count</x:v>
      </x:c>
    </x:row>
    <x:row r="16">
      <x:c r="A16" t="str">
        <x:v>High</x:v>
      </x:c>
      <x:c r="B16" t="n">
        <x:f>IF($B$6="Actual Data",COUNTIFS('Audit Results'!$A$6:$A$205,"Actual Data",'Audit Results'!$G$6:$G$205,A16),COUNTIFS('Audit Results'!$A$6:$A$205,"Example Data",'Audit Results'!$G$6:$G$205,A16))</x:f>
        <x:v>2</x:v>
      </x:c>
      <x:c r="D16" t="str">
        <x:v>Governance</x:v>
      </x:c>
      <x:c r="E16" t="n">
        <x:f>IF($B$6="Actual Data",COUNTIFS('Audit Results'!$A$6:$A$205,"Actual Data",'Audit Results'!$D$6:$D$205,D16),COUNTIFS('Audit Results'!$A$6:$A$205,"Example Data",'Audit Results'!$D$6:$D$205,D16))</x:f>
        <x:v>0</x:v>
      </x:c>
    </x:row>
    <x:row r="17">
      <x:c r="A17" t="str">
        <x:v>Medium</x:v>
      </x:c>
      <x:c r="B17" t="n">
        <x:f>IF($B$6="Actual Data",COUNTIFS('Audit Results'!$A$6:$A$205,"Actual Data",'Audit Results'!$G$6:$G$205,A17),COUNTIFS('Audit Results'!$A$6:$A$205,"Example Data",'Audit Results'!$G$6:$G$205,A17))</x:f>
        <x:v>2</x:v>
      </x:c>
      <x:c r="D17" t="str">
        <x:v>Customer Experience</x:v>
      </x:c>
      <x:c r="E17" t="n">
        <x:f>IF($B$6="Actual Data",COUNTIFS('Audit Results'!$A$6:$A$205,"Actual Data",'Audit Results'!$D$6:$D$205,D17),COUNTIFS('Audit Results'!$A$6:$A$205,"Example Data",'Audit Results'!$D$6:$D$205,D17))</x:f>
        <x:v>1</x:v>
      </x:c>
    </x:row>
    <x:row r="18">
      <x:c r="A18" t="str">
        <x:v>Low</x:v>
      </x:c>
      <x:c r="B18" t="n">
        <x:f>IF($B$6="Actual Data",COUNTIFS('Audit Results'!$A$6:$A$205,"Actual Data",'Audit Results'!$G$6:$G$205,A18),COUNTIFS('Audit Results'!$A$6:$A$205,"Example Data",'Audit Results'!$G$6:$G$205,A18))</x:f>
        <x:v>1</x:v>
      </x:c>
      <x:c r="D18" t="str">
        <x:v>Workforce</x:v>
      </x:c>
      <x:c r="E18" t="n">
        <x:f>IF($B$6="Actual Data",COUNTIFS('Audit Results'!$A$6:$A$205,"Actual Data",'Audit Results'!$D$6:$D$205,D18),COUNTIFS('Audit Results'!$A$6:$A$205,"Example Data",'Audit Results'!$D$6:$D$205,D18))</x:f>
        <x:v>0</x:v>
      </x:c>
    </x:row>
    <x:row r="19">
      <x:c r="D19" t="str">
        <x:v>Quality</x:v>
      </x:c>
      <x:c r="E19" t="n">
        <x:f>IF($B$6="Actual Data",COUNTIFS('Audit Results'!$A$6:$A$205,"Actual Data",'Audit Results'!$D$6:$D$205,D19),COUNTIFS('Audit Results'!$A$6:$A$205,"Example Data",'Audit Results'!$D$6:$D$205,D19))</x:f>
        <x:v>1</x:v>
      </x:c>
    </x:row>
    <x:row r="20">
      <x:c r="D20" t="str">
        <x:v>Performance</x:v>
      </x:c>
      <x:c r="E20" t="n">
        <x:f>IF($B$6="Actual Data",COUNTIFS('Audit Results'!$A$6:$A$205,"Actual Data",'Audit Results'!$D$6:$D$205,D20),COUNTIFS('Audit Results'!$A$6:$A$205,"Example Data",'Audit Results'!$D$6:$D$205,D20))</x:f>
        <x:v>1</x:v>
      </x:c>
    </x:row>
    <x:row r="21">
      <x:c r="D21" t="str">
        <x:v>Complaints</x:v>
      </x:c>
      <x:c r="E21" t="n">
        <x:f>IF($B$6="Actual Data",COUNTIFS('Audit Results'!$A$6:$A$205,"Actual Data",'Audit Results'!$D$6:$D$205,D21),COUNTIFS('Audit Results'!$A$6:$A$205,"Example Data",'Audit Results'!$D$6:$D$205,D21))</x:f>
        <x:v>1</x:v>
      </x:c>
    </x:row>
    <x:row r="22">
      <x:c r="D22" t="str">
        <x:v>Technology / Continuity</x:v>
      </x:c>
      <x:c r="E22" t="n">
        <x:f>IF($B$6="Actual Data",COUNTIFS('Audit Results'!$A$6:$A$205,"Actual Data",'Audit Results'!$D$6:$D$205,D22),COUNTIFS('Audit Results'!$A$6:$A$205,"Example Data",'Audit Results'!$D$6:$D$205,D22))</x:f>
        <x:v>1</x:v>
      </x:c>
    </x:row>
    <x:row r="23">
      <x:c r="D23" t="str">
        <x:v>Client / Outsourcing</x:v>
      </x:c>
      <x:c r="E23" t="n">
        <x:f>IF($B$6="Actual Data",COUNTIFS('Audit Results'!$A$6:$A$205,"Actual Data",'Audit Results'!$D$6:$D$205,D23),COUNTIFS('Audit Results'!$A$6:$A$205,"Example Data",'Audit Results'!$D$6:$D$205,D23))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Finding Type</x:v>
      </x:c>
      <x:c r="B13" s="30" t="str">
        <x:v>Conforming</x:v>
      </x:c>
      <x:c r="C13" s="30" t="str"/>
      <x:c r="D13" s="30" t="str"/>
    </x:row>
    <x:row r="14">
      <x:c r="A14" s="30" t="str">
        <x:v>Finding Type</x:v>
      </x:c>
      <x:c r="B14" s="30" t="str">
        <x:v>OFI</x:v>
      </x:c>
      <x:c r="C14" s="30" t="str"/>
      <x:c r="D14" s="30" t="str"/>
    </x:row>
    <x:row r="15">
      <x:c r="A15" s="30" t="str">
        <x:v>Finding Type</x:v>
      </x:c>
      <x:c r="B15" s="30" t="str">
        <x:v>Minor NC</x:v>
      </x:c>
      <x:c r="C15" s="30" t="str"/>
      <x:c r="D15" s="30" t="str"/>
    </x:row>
    <x:row r="16">
      <x:c r="A16" s="30" t="str">
        <x:v>Finding Type</x:v>
      </x:c>
      <x:c r="B16" s="30" t="str">
        <x:v>Major NC</x:v>
      </x:c>
      <x:c r="C16" s="30" t="str"/>
      <x:c r="D16" s="30" t="str"/>
    </x:row>
    <x:row r="17">
      <x:c r="A17" s="30" t="str">
        <x:v>Action Status</x:v>
      </x:c>
      <x:c r="B17" s="30" t="str">
        <x:v>No Action</x:v>
      </x:c>
      <x:c r="C17" s="30" t="str"/>
      <x:c r="D17" s="30" t="str"/>
    </x:row>
    <x:row r="18">
      <x:c r="A18" s="30" t="str">
        <x:v>Action Status</x:v>
      </x:c>
      <x:c r="B18" s="30" t="str">
        <x:v>Open</x:v>
      </x:c>
      <x:c r="C18" s="30" t="str"/>
      <x:c r="D18" s="30" t="str"/>
    </x:row>
    <x:row r="19">
      <x:c r="A19" s="30" t="str">
        <x:v>Action Status</x:v>
      </x:c>
      <x:c r="B19" s="30" t="str">
        <x:v>In Progress</x:v>
      </x:c>
      <x:c r="C19" s="30" t="str"/>
      <x:c r="D19" s="30" t="str"/>
    </x:row>
    <x:row r="20">
      <x:c r="A20" s="30" t="str">
        <x:v>Action Status</x:v>
      </x:c>
      <x:c r="B20" s="30" t="str">
        <x:v>Blocked</x:v>
      </x:c>
      <x:c r="C20" s="30" t="str"/>
      <x:c r="D20" s="30" t="str"/>
    </x:row>
    <x:row r="21">
      <x:c r="A21" s="30" t="str">
        <x:v>Action Status</x:v>
      </x:c>
      <x:c r="B21" s="30" t="str">
        <x:v>Closed</x:v>
      </x:c>
      <x:c r="C21" s="30" t="str"/>
      <x:c r="D21" s="30" t="str"/>
    </x:row>
    <x:row r="22">
      <x:c r="A22" s="30" t="str">
        <x:v>Audit Area</x:v>
      </x:c>
      <x:c r="B22" s="30" t="str">
        <x:v>Governance</x:v>
      </x:c>
      <x:c r="C22" s="30" t="str"/>
      <x:c r="D22" s="30" t="str"/>
    </x:row>
    <x:row r="23">
      <x:c r="A23" s="30" t="str">
        <x:v>Audit Area</x:v>
      </x:c>
      <x:c r="B23" s="30" t="str">
        <x:v>Customer Experience</x:v>
      </x:c>
      <x:c r="C23" s="30" t="str"/>
      <x:c r="D23" s="30" t="str"/>
    </x:row>
    <x:row r="24">
      <x:c r="A24" s="30" t="str">
        <x:v>Audit Area</x:v>
      </x:c>
      <x:c r="B24" s="30" t="str">
        <x:v>Workforce</x:v>
      </x:c>
      <x:c r="C24" s="30" t="str"/>
      <x:c r="D24" s="30" t="str"/>
    </x:row>
    <x:row r="25">
      <x:c r="A25" s="30" t="str">
        <x:v>Audit Area</x:v>
      </x:c>
      <x:c r="B25" s="30" t="str">
        <x:v>Quality</x:v>
      </x:c>
      <x:c r="C25" s="30" t="str"/>
      <x:c r="D25" s="30" t="str"/>
    </x:row>
    <x:row r="26">
      <x:c r="A26" s="30" t="str">
        <x:v>Audit Area</x:v>
      </x:c>
      <x:c r="B26" s="30" t="str">
        <x:v>Performance</x:v>
      </x:c>
      <x:c r="C26" s="30" t="str"/>
      <x:c r="D26" s="30" t="str"/>
    </x:row>
    <x:row r="27">
      <x:c r="A27" s="30" t="str">
        <x:v>Audit Area</x:v>
      </x:c>
      <x:c r="B27" s="30" t="str">
        <x:v>Complaints</x:v>
      </x:c>
      <x:c r="C27" s="30" t="str"/>
      <x:c r="D27" s="30" t="str"/>
    </x:row>
    <x:row r="28">
      <x:c r="A28" s="30" t="str">
        <x:v>Audit Area</x:v>
      </x:c>
      <x:c r="B28" s="30" t="str">
        <x:v>Technology / Continuity</x:v>
      </x:c>
      <x:c r="C28" s="30" t="str"/>
      <x:c r="D28" s="30" t="str"/>
    </x:row>
    <x:row r="29">
      <x:c r="A29" s="30" t="str">
        <x:v>Audit Area</x:v>
      </x:c>
      <x:c r="B29" s="30" t="str">
        <x:v>Client / Outsourcing</x:v>
      </x:c>
      <x:c r="C29" s="30" t="str"/>
      <x:c r="D29" s="30" t="str"/>
    </x:row>
    <x:row r="31" ht="30" customHeight="1">
      <x:c r="A31" s="37" t="str">
        <x:v>[Note] Jurisdiction-specific privacy, recording, consumer-protection, accessibility, employment or sector requirements must be verified from authoritative sources before controlled use.</x:v>
      </x:c>
      <x:c r="B31" s="37"/>
      <x:c r="C31" s="37"/>
      <x:c r="D31" s="37"/>
    </x:row>
  </x:sheetData>
  <x:mergeCells>
    <x:mergeCell ref="A1:D1"/>
    <x:mergeCell ref="A2:D2"/>
    <x:mergeCell ref="A3:D3"/>
    <x:mergeCell ref="A31:D3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CCC-RPT-001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