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b2ea86c80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eb8c6b4037f4205"/>
    <x:sheet xmlns:r="http://schemas.openxmlformats.org/officeDocument/2006/relationships" name="Complaint Checklist" sheetId="2" r:id="R783111afdcee4133"/>
    <x:sheet xmlns:r="http://schemas.openxmlformats.org/officeDocument/2006/relationships" name="Summary" sheetId="3" r:id="R0263d621c2ae4f50"/>
    <x:sheet xmlns:r="http://schemas.openxmlformats.org/officeDocument/2006/relationships" name="Chart Data" sheetId="4" r:id="Rcecabbce24a2463a"/>
    <x:sheet xmlns:r="http://schemas.openxmlformats.org/officeDocument/2006/relationships" name="Reference Data" sheetId="5" r:id="R1f9137936c88408c"/>
    <x:sheet xmlns:r="http://schemas.openxmlformats.org/officeDocument/2006/relationships" name="Revision History" sheetId="6" r:id="R2e9c7e9dd5e64a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cc7b5a2924785" /><Relationship Type="http://schemas.openxmlformats.org/officeDocument/2006/relationships/theme" Target="/xl/theme/theme1.xml" Id="R8e8ef2edc0c74cf8" /><Relationship Type="http://schemas.openxmlformats.org/officeDocument/2006/relationships/sharedStrings" Target="/xl/sharedStrings.xml" Id="R863319a54f3542be" /><Relationship Type="http://schemas.openxmlformats.org/officeDocument/2006/relationships/worksheet" Target="/xl/worksheets/sheet1.xml" Id="R0eb8c6b4037f4205" /><Relationship Type="http://schemas.openxmlformats.org/officeDocument/2006/relationships/worksheet" Target="/xl/worksheets/sheet2.xml" Id="R783111afdcee4133" /><Relationship Type="http://schemas.openxmlformats.org/officeDocument/2006/relationships/worksheet" Target="/xl/worksheets/sheet3.xml" Id="R0263d621c2ae4f50" /><Relationship Type="http://schemas.openxmlformats.org/officeDocument/2006/relationships/worksheet" Target="/xl/worksheets/sheet4.xml" Id="Rcecabbce24a2463a" /><Relationship Type="http://schemas.openxmlformats.org/officeDocument/2006/relationships/worksheet" Target="/xl/worksheets/sheet5.xml" Id="R1f9137936c88408c" /><Relationship Type="http://schemas.openxmlformats.org/officeDocument/2006/relationships/worksheet" Target="/xl/worksheets/sheet6.xml" Id="R2e9c7e9dd5e64a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697ad8dff3d4578" /><Relationship Type="http://schemas.openxmlformats.org/officeDocument/2006/relationships/chart" Target="/xl/drawings/charts/chart2.xml" Id="Re16c5b972f3c454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Checklist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Data'!$A$9:$A$13</c:f>
              <c:strCache>
                <c:ptCount val="0"/>
              </c:strCache>
            </c:strRef>
          </c:cat>
          <c:val>
            <c:numRef>
              <c:f>'Chart Data'!$B$9:$B$13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Complaint Stage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Data'!$D$9:$D$15</c:f>
              <c:strCache>
                <c:ptCount val="0"/>
              </c:strCache>
            </c:strRef>
          </c:cat>
          <c:val>
            <c:numRef>
              <c:f>'Chart Data'!$E$9:$E$15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697ad8dff3d4578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6c5b972f3c454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omplaintHandlingChecklistTable" displayName="ComplaintHandlingChecklistTable" ref="A5:N38" headerRowCount="1" totalsRowCount="0" totalsRowShown="0">
  <x:tableColumns count="14">
    <x:tableColumn id="1" name="Data Type"/>
    <x:tableColumn id="2" name="Check ID"/>
    <x:tableColumn id="3" name="Stage"/>
    <x:tableColumn id="4" name="Control Theme"/>
    <x:tableColumn id="5" name="Complaint Handling Check"/>
    <x:tableColumn id="6" name="Expected Evidence"/>
    <x:tableColumn id="7" name="Priority"/>
    <x:tableColumn id="8" name="Owner"/>
    <x:tableColumn id="9" name="Due Date"/>
    <x:tableColumn id="10" name="Status"/>
    <x:tableColumn id="11" name="Evidence / Reference"/>
    <x:tableColumn id="12" name="Issue / Observation"/>
    <x:tableColumn id="13" name="Reviewer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5dad44b000c4d1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1fea37ab84d43e1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Complaint Handling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CCC-CHK-004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Complaint-response timeframes, statutory rights, privacy requirements and escalation obligations vary by jurisdiction/sector and must be separately verified.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to review the completeness and effectiveness of complaint handling from intake through assessment, investigation, response, closure and organizational learning. It supports internal control, service audits, complaint-case reviews and management oversight.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Illustrative Data and are excluded from Actual KPI/Summary.</x:v>
      </x:c>
    </x:row>
    <x:row r="12">
      <x:c r="A12" s="43" t="str">
        <x:v>2</x:v>
      </x:c>
      <x:c r="B12" s="30" t="str">
        <x:v>Set Data Type = Actual Data when reviewing real complaint-handling controls or cases.</x:v>
      </x:c>
    </x:row>
    <x:row r="13">
      <x:c r="A13" s="43" t="str">
        <x:v>3</x:v>
      </x:c>
      <x:c r="B13" s="30" t="str">
        <x:v>Apply only verified response deadlines and legal/contractual obligations.</x:v>
      </x:c>
    </x:row>
    <x:row r="14">
      <x:c r="A14" s="43" t="str">
        <x:v>4</x:v>
      </x:c>
      <x:c r="B14" s="30" t="str">
        <x:v>Distinguish complaints from requests, enquiries, incidents and appeals using approved definitions.</x:v>
      </x:c>
    </x:row>
    <x:row r="15">
      <x:c r="A15" s="43" t="str">
        <x:v>5</x:v>
      </x:c>
      <x:c r="B15" s="30" t="str">
        <x:v>Record urgency, vulnerability, safety, fraud, privacy or regulatory escalation triggers where relevant.</x:v>
      </x:c>
    </x:row>
    <x:row r="16">
      <x:c r="A16" s="43" t="str">
        <x:v>6</x:v>
      </x:c>
      <x:c r="B16" s="30" t="str">
        <x:v>Use objective evidence for investigation and decision-making.</x:v>
      </x:c>
    </x:row>
    <x:row r="17">
      <x:c r="A17" s="43" t="str">
        <x:v>7</x:v>
      </x:c>
      <x:c r="B17" s="30" t="str">
        <x:v>Keep customers informed when resolution takes longer than expected.</x:v>
      </x:c>
    </x:row>
    <x:row r="18">
      <x:c r="A18" s="43" t="str">
        <x:v>8</x:v>
      </x:c>
      <x:c r="B18" s="30" t="str">
        <x:v>Use complaint trends and root-cause evidence to improve service design, knowledge, training and controls.</x:v>
      </x:c>
    </x:row>
    <x:row r="19">
      <x:c r="A19" s="43" t="str">
        <x:v>9</x:v>
      </x:c>
      <x:c r="B19" s="30" t="str">
        <x:v>Charts show Illustrative Data until Actual Data exists, then switch automatically.</x:v>
      </x:c>
    </x:row>
    <x:row r="20">
      <x:c r="A20" s="43" t="str">
        <x:v>10</x:v>
      </x:c>
      <x:c r="B20" s="30" t="str">
        <x:v>Official ISO sources: https://www.iso.org/standard/64739.html | https://www.iso.org/standard/64740.html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3" hidden="0" customWidth="1"/>
    <x:col min="3" max="3" width="16" hidden="0" customWidth="1"/>
    <x:col min="4" max="4" width="24" hidden="0" customWidth="1"/>
    <x:col min="5" max="5" width="48" hidden="0" customWidth="1"/>
    <x:col min="6" max="6" width="36" hidden="0" customWidth="1"/>
    <x:col min="7" max="7" width="11" hidden="0" customWidth="1"/>
    <x:col min="8" max="8" width="22" hidden="0" customWidth="1"/>
    <x:col min="9" max="9" width="13" hidden="0" customWidth="1"/>
    <x:col min="10" max="10" width="15" hidden="0" customWidth="1"/>
    <x:col min="11" max="11" width="32" hidden="0" customWidth="1"/>
    <x:col min="12" max="12" width="34" hidden="0" customWidth="1"/>
    <x:col min="13" max="13" width="18" hidden="0" customWidth="1"/>
    <x:col min="14" max="14" width="22" hidden="0" customWidth="1"/>
  </x:cols>
  <x:sheetData>
    <x:row r="1" ht="26" customHeight="1">
      <x:c r="A1" s="5" t="str">
        <x:v>Complaint Handling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CCC-CHK-004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The first 5 rows are Illustrative Data. Use verified organizational definitions and complaint obligations for Actual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Data Type</x:v>
      </x:c>
      <x:c r="B5" s="22" t="str">
        <x:v>Check ID</x:v>
      </x:c>
      <x:c r="C5" s="22" t="str">
        <x:v>Stage</x:v>
      </x:c>
      <x:c r="D5" s="22" t="str">
        <x:v>Control Theme</x:v>
      </x:c>
      <x:c r="E5" s="22" t="str">
        <x:v>Complaint Handling Check</x:v>
      </x:c>
      <x:c r="F5" s="22" t="str">
        <x:v>Expected Evidence</x:v>
      </x:c>
      <x:c r="G5" s="22" t="str">
        <x:v>Priority</x:v>
      </x:c>
      <x:c r="H5" s="22" t="str">
        <x:v>Owner</x:v>
      </x:c>
      <x:c r="I5" s="22" t="str">
        <x:v>Due Date</x:v>
      </x:c>
      <x:c r="J5" s="22" t="str">
        <x:v>Status</x:v>
      </x:c>
      <x:c r="K5" s="22" t="str">
        <x:v>Evidence / Reference</x:v>
      </x:c>
      <x:c r="L5" s="22" t="str">
        <x:v>Issue / Observation</x:v>
      </x:c>
      <x:c r="M5" s="22" t="str">
        <x:v>Reviewer</x:v>
      </x:c>
      <x:c r="N5" s="22" t="str">
        <x:v>Notes</x:v>
      </x:c>
    </x:row>
    <x:row r="6">
      <x:c r="A6" s="49" t="str">
        <x:v>Example Data</x:v>
      </x:c>
      <x:c r="B6" s="46" t="str">
        <x:v>EX-CMP-001</x:v>
      </x:c>
      <x:c r="C6" s="46" t="str">
        <x:v>Intake</x:v>
      </x:c>
      <x:c r="D6" s="46" t="str">
        <x:v>Recognition</x:v>
      </x:c>
      <x:c r="E6" s="46" t="str">
        <x:v>The interaction is correctly recognized as a complaint when dissatisfaction requires a response or resolution.</x:v>
      </x:c>
      <x:c r="F6" s="46" t="str">
        <x:v>Complaint definition / case sample</x:v>
      </x:c>
      <x:c r="G6" s="46" t="str">
        <x:v>High</x:v>
      </x:c>
      <x:c r="H6" s="46" t="str">
        <x:v>Customer Experience Manager</x:v>
      </x:c>
      <x:c r="I6" s="52" t="n">
        <x:v>46280</x:v>
      </x:c>
      <x:c r="J6" s="46" t="str">
        <x:v>Completed</x:v>
      </x:c>
      <x:c r="K6" s="46" t="str">
        <x:v>Illustrative complaint definition and sample</x:v>
      </x:c>
      <x:c r="L6" s="46" t="str"/>
      <x:c r="M6" s="46" t="str">
        <x:v>Quality Manager</x:v>
      </x:c>
      <x:c r="N6" s="46" t="str">
        <x:v>Illustrative Data</x:v>
      </x:c>
    </x:row>
    <x:row r="7">
      <x:c r="A7" s="49" t="str">
        <x:v>Example Data</x:v>
      </x:c>
      <x:c r="B7" s="46" t="str">
        <x:v>EX-CMP-006</x:v>
      </x:c>
      <x:c r="C7" s="46" t="str">
        <x:v>Assessment</x:v>
      </x:c>
      <x:c r="D7" s="46" t="str">
        <x:v>Escalation triggers</x:v>
      </x:c>
      <x:c r="E7" s="46" t="str">
        <x:v>Safety, fraud, privacy, regulatory, executive or other escalation triggers are identified and followed.</x:v>
      </x:c>
      <x:c r="F7" s="46" t="str">
        <x:v>Escalation criteria / record</x:v>
      </x:c>
      <x:c r="G7" s="46" t="str">
        <x:v>High</x:v>
      </x:c>
      <x:c r="H7" s="46" t="str">
        <x:v>Complaint Team Lead</x:v>
      </x:c>
      <x:c r="I7" s="52" t="n">
        <x:v>46310</x:v>
      </x:c>
      <x:c r="J7" s="46" t="str">
        <x:v>In Progress</x:v>
      </x:c>
      <x:c r="K7" s="46" t="str">
        <x:v>Illustrative escalation matrix</x:v>
      </x:c>
      <x:c r="L7" s="46" t="str">
        <x:v>One digital workflow does not yet include the updated escalation prompt</x:v>
      </x:c>
      <x:c r="M7" s="46" t="str">
        <x:v>Service Manager</x:v>
      </x:c>
      <x:c r="N7" s="46" t="str">
        <x:v>Illustrative Data</x:v>
      </x:c>
    </x:row>
    <x:row r="8">
      <x:c r="A8" s="49" t="str">
        <x:v>Example Data</x:v>
      </x:c>
      <x:c r="B8" s="46" t="str">
        <x:v>EX-CMP-010</x:v>
      </x:c>
      <x:c r="C8" s="46" t="str">
        <x:v>Investigation</x:v>
      </x:c>
      <x:c r="D8" s="46" t="str">
        <x:v>Cause analysis</x:v>
      </x:c>
      <x:c r="E8" s="46" t="str">
        <x:v>Material or recurring complaints are evaluated for process/system causes.</x:v>
      </x:c>
      <x:c r="F8" s="46" t="str">
        <x:v>Root-cause record</x:v>
      </x:c>
      <x:c r="G8" s="46" t="str">
        <x:v>Medium</x:v>
      </x:c>
      <x:c r="H8" s="46" t="str">
        <x:v>Quality Manager</x:v>
      </x:c>
      <x:c r="I8" s="52" t="n">
        <x:v>46356</x:v>
      </x:c>
      <x:c r="J8" s="46" t="str">
        <x:v>Not Started</x:v>
      </x:c>
      <x:c r="K8" s="46" t="str"/>
      <x:c r="L8" s="46" t="str">
        <x:v>Recurring complaint category identified; cause review scheduled</x:v>
      </x:c>
      <x:c r="M8" s="46" t="str">
        <x:v>Service Director</x:v>
      </x:c>
      <x:c r="N8" s="46" t="str">
        <x:v>Illustrative Data</x:v>
      </x:c>
    </x:row>
    <x:row r="9">
      <x:c r="A9" s="49" t="str">
        <x:v>Example Data</x:v>
      </x:c>
      <x:c r="B9" s="46" t="str">
        <x:v>EX-CMP-015</x:v>
      </x:c>
      <x:c r="C9" s="46" t="str">
        <x:v>Response</x:v>
      </x:c>
      <x:c r="D9" s="46" t="str">
        <x:v>Timeliness</x:v>
      </x:c>
      <x:c r="E9" s="46" t="str">
        <x:v>The complaint is responded to within the approved target or delay is communicated/escalated.</x:v>
      </x:c>
      <x:c r="F9" s="46" t="str">
        <x:v>Timeline / communication</x:v>
      </x:c>
      <x:c r="G9" s="46" t="str">
        <x:v>High</x:v>
      </x:c>
      <x:c r="H9" s="46" t="str">
        <x:v>Complaint Operations Lead</x:v>
      </x:c>
      <x:c r="I9" s="52" t="n">
        <x:v>46295</x:v>
      </x:c>
      <x:c r="J9" s="46" t="str">
        <x:v>Blocked</x:v>
      </x:c>
      <x:c r="K9" s="46" t="str">
        <x:v>Illustrative complaint report</x:v>
      </x:c>
      <x:c r="L9" s="46" t="str">
        <x:v>Target definition is awaiting client governance approval</x:v>
      </x:c>
      <x:c r="M9" s="46" t="str">
        <x:v>Client Governance Lead</x:v>
      </x:c>
      <x:c r="N9" s="46" t="str">
        <x:v>Illustrative Data</x:v>
      </x:c>
    </x:row>
    <x:row r="10">
      <x:c r="A10" s="49" t="str">
        <x:v>Example Data</x:v>
      </x:c>
      <x:c r="B10" s="46" t="str">
        <x:v>EX-CMP-023</x:v>
      </x:c>
      <x:c r="C10" s="46" t="str">
        <x:v>Learning</x:v>
      </x:c>
      <x:c r="D10" s="46" t="str">
        <x:v>Knowledge / training update</x:v>
      </x:c>
      <x:c r="E10" s="46" t="str">
        <x:v>Validated lessons are reflected in knowledge, training or process guidance where relevant.</x:v>
      </x:c>
      <x:c r="F10" s="46" t="str">
        <x:v>Updated knowledge/training</x:v>
      </x:c>
      <x:c r="G10" s="46" t="str">
        <x:v>Low</x:v>
      </x:c>
      <x:c r="H10" s="46" t="str">
        <x:v>Knowledge Manager</x:v>
      </x:c>
      <x:c r="I10" s="52" t="n">
        <x:v>46266</x:v>
      </x:c>
      <x:c r="J10" s="46" t="str">
        <x:v>Completed</x:v>
      </x:c>
      <x:c r="K10" s="46" t="str">
        <x:v>Illustrative knowledge update and briefing</x:v>
      </x:c>
      <x:c r="L10" s="46" t="str"/>
      <x:c r="M10" s="46" t="str">
        <x:v>Quality Manager</x:v>
      </x:c>
      <x:c r="N10" s="46" t="str">
        <x:v>Illustrative Data</x:v>
      </x:c>
    </x:row>
    <x:row r="11">
      <x:c r="A11" s="30" t="str"/>
      <x:c r="B11" s="30" t="str">
        <x:v>CMP-001</x:v>
      </x:c>
      <x:c r="C11" s="30" t="str">
        <x:v>Intake</x:v>
      </x:c>
      <x:c r="D11" s="30" t="str">
        <x:v>Recognition</x:v>
      </x:c>
      <x:c r="E11" s="30" t="str">
        <x:v>The interaction is correctly recognized as a complaint when dissatisfaction requires a response or resolution.</x:v>
      </x:c>
      <x:c r="F11" s="30" t="str">
        <x:v>Complaint definition / case sample</x:v>
      </x:c>
      <x:c r="G11" s="30" t="str">
        <x:v>High</x:v>
      </x:c>
      <x:c r="H11" s="30" t="str"/>
      <x:c r="I11" s="53"/>
      <x:c r="J11" s="30" t="str"/>
      <x:c r="K11" s="30" t="str"/>
      <x:c r="L11" s="30" t="str"/>
      <x:c r="M11" s="30" t="str"/>
      <x:c r="N11" s="30" t="str"/>
    </x:row>
    <x:row r="12">
      <x:c r="A12" s="30" t="str"/>
      <x:c r="B12" s="30" t="str">
        <x:v>CMP-002</x:v>
      </x:c>
      <x:c r="C12" s="30" t="str">
        <x:v>Intake</x:v>
      </x:c>
      <x:c r="D12" s="30" t="str">
        <x:v>Recording</x:v>
      </x:c>
      <x:c r="E12" s="30" t="str">
        <x:v>Complaint details, date, channel, customer information and issue are recorded sufficiently.</x:v>
      </x:c>
      <x:c r="F12" s="30" t="str">
        <x:v>Complaint record</x:v>
      </x:c>
      <x:c r="G12" s="30" t="str">
        <x:v>High</x:v>
      </x:c>
      <x:c r="H12" s="30" t="str"/>
      <x:c r="I12" s="53"/>
      <x:c r="J12" s="30" t="str"/>
      <x:c r="K12" s="30" t="str"/>
      <x:c r="L12" s="30" t="str"/>
      <x:c r="M12" s="30" t="str"/>
      <x:c r="N12" s="30" t="str"/>
    </x:row>
    <x:row r="13">
      <x:c r="A13" s="30" t="str"/>
      <x:c r="B13" s="30" t="str">
        <x:v>CMP-003</x:v>
      </x:c>
      <x:c r="C13" s="30" t="str">
        <x:v>Intake</x:v>
      </x:c>
      <x:c r="D13" s="30" t="str">
        <x:v>Acknowledgement</x:v>
      </x:c>
      <x:c r="E13" s="30" t="str">
        <x:v>The customer receives acknowledgement or confirmation consistent with approved requirements.</x:v>
      </x:c>
      <x:c r="F13" s="30" t="str">
        <x:v>Acknowledgement evidence</x:v>
      </x:c>
      <x:c r="G13" s="30" t="str">
        <x:v>Medium</x:v>
      </x:c>
      <x:c r="H13" s="30" t="str"/>
      <x:c r="I13" s="53"/>
      <x:c r="J13" s="30" t="str"/>
      <x:c r="K13" s="30" t="str"/>
      <x:c r="L13" s="30" t="str"/>
      <x:c r="M13" s="30" t="str"/>
      <x:c r="N13" s="30" t="str"/>
    </x:row>
    <x:row r="14">
      <x:c r="A14" s="30" t="str"/>
      <x:c r="B14" s="30" t="str">
        <x:v>CMP-004</x:v>
      </x:c>
      <x:c r="C14" s="30" t="str">
        <x:v>Assessment</x:v>
      </x:c>
      <x:c r="D14" s="30" t="str">
        <x:v>Classification</x:v>
      </x:c>
      <x:c r="E14" s="30" t="str">
        <x:v>Complaint category and root issue are classified consistently.</x:v>
      </x:c>
      <x:c r="F14" s="30" t="str">
        <x:v>Classification rules / record</x:v>
      </x:c>
      <x:c r="G14" s="30" t="str">
        <x:v>Medium</x:v>
      </x:c>
      <x:c r="H14" s="30" t="str"/>
      <x:c r="I14" s="53"/>
      <x:c r="J14" s="30" t="str"/>
      <x:c r="K14" s="30" t="str"/>
      <x:c r="L14" s="30" t="str"/>
      <x:c r="M14" s="30" t="str"/>
      <x:c r="N14" s="30" t="str"/>
    </x:row>
    <x:row r="15">
      <x:c r="A15" s="30" t="str"/>
      <x:c r="B15" s="30" t="str">
        <x:v>CMP-005</x:v>
      </x:c>
      <x:c r="C15" s="30" t="str">
        <x:v>Assessment</x:v>
      </x:c>
      <x:c r="D15" s="30" t="str">
        <x:v>Priority / urgency</x:v>
      </x:c>
      <x:c r="E15" s="30" t="str">
        <x:v>Urgency, customer vulnerability, financial/service impact and risk are assessed where relevant.</x:v>
      </x:c>
      <x:c r="F15" s="30" t="str">
        <x:v>Priority record</x:v>
      </x:c>
      <x:c r="G15" s="30" t="str">
        <x:v>High</x:v>
      </x:c>
      <x:c r="H15" s="30" t="str"/>
      <x:c r="I15" s="53"/>
      <x:c r="J15" s="30" t="str"/>
      <x:c r="K15" s="30" t="str"/>
      <x:c r="L15" s="30" t="str"/>
      <x:c r="M15" s="30" t="str"/>
      <x:c r="N15" s="30" t="str"/>
    </x:row>
    <x:row r="16">
      <x:c r="A16" s="30" t="str"/>
      <x:c r="B16" s="30" t="str">
        <x:v>CMP-006</x:v>
      </x:c>
      <x:c r="C16" s="30" t="str">
        <x:v>Assessment</x:v>
      </x:c>
      <x:c r="D16" s="30" t="str">
        <x:v>Escalation triggers</x:v>
      </x:c>
      <x:c r="E16" s="30" t="str">
        <x:v>Safety, fraud, privacy, regulatory, executive or other escalation triggers are identified and followed.</x:v>
      </x:c>
      <x:c r="F16" s="30" t="str">
        <x:v>Escalation criteria / record</x:v>
      </x:c>
      <x:c r="G16" s="30" t="str">
        <x:v>High</x:v>
      </x:c>
      <x:c r="H16" s="30" t="str"/>
      <x:c r="I16" s="53"/>
      <x:c r="J16" s="30" t="str"/>
      <x:c r="K16" s="30" t="str"/>
      <x:c r="L16" s="30" t="str"/>
      <x:c r="M16" s="30" t="str"/>
      <x:c r="N16" s="30" t="str"/>
    </x:row>
    <x:row r="17">
      <x:c r="A17" s="30" t="str"/>
      <x:c r="B17" s="30" t="str">
        <x:v>CMP-007</x:v>
      </x:c>
      <x:c r="C17" s="30" t="str">
        <x:v>Assessment</x:v>
      </x:c>
      <x:c r="D17" s="30" t="str">
        <x:v>Ownership</x:v>
      </x:c>
      <x:c r="E17" s="30" t="str">
        <x:v>A responsible owner is assigned and remains accountable through closure.</x:v>
      </x:c>
      <x:c r="F17" s="30" t="str">
        <x:v>Case owner</x:v>
      </x:c>
      <x:c r="G17" s="30" t="str">
        <x:v>High</x:v>
      </x:c>
      <x:c r="H17" s="30" t="str"/>
      <x:c r="I17" s="53"/>
      <x:c r="J17" s="30" t="str"/>
      <x:c r="K17" s="30" t="str"/>
      <x:c r="L17" s="30" t="str"/>
      <x:c r="M17" s="30" t="str"/>
      <x:c r="N17" s="30" t="str"/>
    </x:row>
    <x:row r="18">
      <x:c r="A18" s="30" t="str"/>
      <x:c r="B18" s="30" t="str">
        <x:v>CMP-008</x:v>
      </x:c>
      <x:c r="C18" s="30" t="str">
        <x:v>Investigation</x:v>
      </x:c>
      <x:c r="D18" s="30" t="str">
        <x:v>Evidence gathering</x:v>
      </x:c>
      <x:c r="E18" s="30" t="str">
        <x:v>Relevant records, interactions and supporting evidence are collected.</x:v>
      </x:c>
      <x:c r="F18" s="30" t="str">
        <x:v>Investigation file</x:v>
      </x:c>
      <x:c r="G18" s="30" t="str">
        <x:v>High</x:v>
      </x:c>
      <x:c r="H18" s="30" t="str"/>
      <x:c r="I18" s="53"/>
      <x:c r="J18" s="30" t="str"/>
      <x:c r="K18" s="30" t="str"/>
      <x:c r="L18" s="30" t="str"/>
      <x:c r="M18" s="30" t="str"/>
      <x:c r="N18" s="30" t="str"/>
    </x:row>
    <x:row r="19">
      <x:c r="A19" s="30" t="str"/>
      <x:c r="B19" s="30" t="str">
        <x:v>CMP-009</x:v>
      </x:c>
      <x:c r="C19" s="30" t="str">
        <x:v>Investigation</x:v>
      </x:c>
      <x:c r="D19" s="30" t="str">
        <x:v>Impartial review</x:v>
      </x:c>
      <x:c r="E19" s="30" t="str">
        <x:v>The review is sufficiently objective and avoids unmanaged conflicts of interest.</x:v>
      </x:c>
      <x:c r="F19" s="30" t="str">
        <x:v>Reviewer assignment</x:v>
      </x:c>
      <x:c r="G19" s="30" t="str">
        <x:v>Medium</x:v>
      </x:c>
      <x:c r="H19" s="30" t="str"/>
      <x:c r="I19" s="53"/>
      <x:c r="J19" s="30" t="str"/>
      <x:c r="K19" s="30" t="str"/>
      <x:c r="L19" s="30" t="str"/>
      <x:c r="M19" s="30" t="str"/>
      <x:c r="N19" s="30" t="str"/>
    </x:row>
    <x:row r="20">
      <x:c r="A20" s="30" t="str"/>
      <x:c r="B20" s="30" t="str">
        <x:v>CMP-010</x:v>
      </x:c>
      <x:c r="C20" s="30" t="str">
        <x:v>Investigation</x:v>
      </x:c>
      <x:c r="D20" s="30" t="str">
        <x:v>Cause analysis</x:v>
      </x:c>
      <x:c r="E20" s="30" t="str">
        <x:v>Material or recurring complaints are evaluated for process/system causes.</x:v>
      </x:c>
      <x:c r="F20" s="30" t="str">
        <x:v>Root-cause record</x:v>
      </x:c>
      <x:c r="G20" s="30" t="str">
        <x:v>Medium</x:v>
      </x:c>
      <x:c r="H20" s="30" t="str"/>
      <x:c r="I20" s="53"/>
      <x:c r="J20" s="30" t="str"/>
      <x:c r="K20" s="30" t="str"/>
      <x:c r="L20" s="30" t="str"/>
      <x:c r="M20" s="30" t="str"/>
      <x:c r="N20" s="30" t="str"/>
    </x:row>
    <x:row r="21">
      <x:c r="A21" s="30" t="str"/>
      <x:c r="B21" s="30" t="str">
        <x:v>CMP-011</x:v>
      </x:c>
      <x:c r="C21" s="30" t="str">
        <x:v>Investigation</x:v>
      </x:c>
      <x:c r="D21" s="30" t="str">
        <x:v>Customer contact</x:v>
      </x:c>
      <x:c r="E21" s="30" t="str">
        <x:v>Additional information is requested from the customer when needed to reach a fair resolution.</x:v>
      </x:c>
      <x:c r="F21" s="30" t="str">
        <x:v>Contact history</x:v>
      </x:c>
      <x:c r="G21" s="30" t="str">
        <x:v>Low</x:v>
      </x:c>
      <x:c r="H21" s="30" t="str"/>
      <x:c r="I21" s="53"/>
      <x:c r="J21" s="30" t="str"/>
      <x:c r="K21" s="30" t="str"/>
      <x:c r="L21" s="30" t="str"/>
      <x:c r="M21" s="30" t="str"/>
      <x:c r="N21" s="30" t="str"/>
    </x:row>
    <x:row r="22">
      <x:c r="A22" s="30" t="str"/>
      <x:c r="B22" s="30" t="str">
        <x:v>CMP-012</x:v>
      </x:c>
      <x:c r="C22" s="30" t="str">
        <x:v>Response</x:v>
      </x:c>
      <x:c r="D22" s="30" t="str">
        <x:v>Decision rationale</x:v>
      </x:c>
      <x:c r="E22" s="30" t="str">
        <x:v>The resolution/decision is supported by evidence and approved authority.</x:v>
      </x:c>
      <x:c r="F22" s="30" t="str">
        <x:v>Decision record</x:v>
      </x:c>
      <x:c r="G22" s="30" t="str">
        <x:v>High</x:v>
      </x:c>
      <x:c r="H22" s="30" t="str"/>
      <x:c r="I22" s="53"/>
      <x:c r="J22" s="30" t="str"/>
      <x:c r="K22" s="30" t="str"/>
      <x:c r="L22" s="30" t="str"/>
      <x:c r="M22" s="30" t="str"/>
      <x:c r="N22" s="30" t="str"/>
    </x:row>
    <x:row r="23">
      <x:c r="A23" s="30" t="str"/>
      <x:c r="B23" s="30" t="str">
        <x:v>CMP-013</x:v>
      </x:c>
      <x:c r="C23" s="30" t="str">
        <x:v>Response</x:v>
      </x:c>
      <x:c r="D23" s="30" t="str">
        <x:v>Clear explanation</x:v>
      </x:c>
      <x:c r="E23" s="30" t="str">
        <x:v>The response clearly explains the outcome, actions and next steps.</x:v>
      </x:c>
      <x:c r="F23" s="30" t="str">
        <x:v>Response sample</x:v>
      </x:c>
      <x:c r="G23" s="30" t="str">
        <x:v>High</x:v>
      </x:c>
      <x:c r="H23" s="30" t="str"/>
      <x:c r="I23" s="53"/>
      <x:c r="J23" s="30" t="str"/>
      <x:c r="K23" s="30" t="str"/>
      <x:c r="L23" s="30" t="str"/>
      <x:c r="M23" s="30" t="str"/>
      <x:c r="N23" s="30" t="str"/>
    </x:row>
    <x:row r="24">
      <x:c r="A24" s="30" t="str"/>
      <x:c r="B24" s="30" t="str">
        <x:v>CMP-014</x:v>
      </x:c>
      <x:c r="C24" s="30" t="str">
        <x:v>Response</x:v>
      </x:c>
      <x:c r="D24" s="30" t="str">
        <x:v>Remedy / recovery</x:v>
      </x:c>
      <x:c r="E24" s="30" t="str">
        <x:v>Appropriate service recovery or remedy is provided according to approved authority.</x:v>
      </x:c>
      <x:c r="F24" s="30" t="str">
        <x:v>Recovery record</x:v>
      </x:c>
      <x:c r="G24" s="30" t="str">
        <x:v>Medium</x:v>
      </x:c>
      <x:c r="H24" s="30" t="str"/>
      <x:c r="I24" s="53"/>
      <x:c r="J24" s="30" t="str"/>
      <x:c r="K24" s="30" t="str"/>
      <x:c r="L24" s="30" t="str"/>
      <x:c r="M24" s="30" t="str"/>
      <x:c r="N24" s="30" t="str"/>
    </x:row>
    <x:row r="25">
      <x:c r="A25" s="30" t="str"/>
      <x:c r="B25" s="30" t="str">
        <x:v>CMP-015</x:v>
      </x:c>
      <x:c r="C25" s="30" t="str">
        <x:v>Response</x:v>
      </x:c>
      <x:c r="D25" s="30" t="str">
        <x:v>Timeliness</x:v>
      </x:c>
      <x:c r="E25" s="30" t="str">
        <x:v>The complaint is responded to within the approved target or delay is communicated/escalated.</x:v>
      </x:c>
      <x:c r="F25" s="30" t="str">
        <x:v>Timeline / communication</x:v>
      </x:c>
      <x:c r="G25" s="30" t="str">
        <x:v>High</x:v>
      </x:c>
      <x:c r="H25" s="30" t="str"/>
      <x:c r="I25" s="53"/>
      <x:c r="J25" s="30" t="str"/>
      <x:c r="K25" s="30" t="str"/>
      <x:c r="L25" s="30" t="str"/>
      <x:c r="M25" s="30" t="str"/>
      <x:c r="N25" s="30" t="str"/>
    </x:row>
    <x:row r="26">
      <x:c r="A26" s="30" t="str"/>
      <x:c r="B26" s="30" t="str">
        <x:v>CMP-016</x:v>
      </x:c>
      <x:c r="C26" s="30" t="str">
        <x:v>Response</x:v>
      </x:c>
      <x:c r="D26" s="30" t="str">
        <x:v>Further escalation / review</x:v>
      </x:c>
      <x:c r="E26" s="30" t="str">
        <x:v>Available review or escalation routes are communicated where required.</x:v>
      </x:c>
      <x:c r="F26" s="30" t="str">
        <x:v>Response sample</x:v>
      </x:c>
      <x:c r="G26" s="30" t="str">
        <x:v>Medium</x:v>
      </x:c>
      <x:c r="H26" s="30" t="str"/>
      <x:c r="I26" s="53"/>
      <x:c r="J26" s="30" t="str"/>
      <x:c r="K26" s="30" t="str"/>
      <x:c r="L26" s="30" t="str"/>
      <x:c r="M26" s="30" t="str"/>
      <x:c r="N26" s="30" t="str"/>
    </x:row>
    <x:row r="27">
      <x:c r="A27" s="30" t="str"/>
      <x:c r="B27" s="30" t="str">
        <x:v>CMP-017</x:v>
      </x:c>
      <x:c r="C27" s="30" t="str">
        <x:v>Closure</x:v>
      </x:c>
      <x:c r="D27" s="30" t="str">
        <x:v>Closure criteria</x:v>
      </x:c>
      <x:c r="E27" s="30" t="str">
        <x:v>The complaint is closed only when required actions, response and records are complete.</x:v>
      </x:c>
      <x:c r="F27" s="30" t="str">
        <x:v>Closure checklist</x:v>
      </x:c>
      <x:c r="G27" s="30" t="str">
        <x:v>High</x:v>
      </x:c>
      <x:c r="H27" s="30" t="str"/>
      <x:c r="I27" s="53"/>
      <x:c r="J27" s="30" t="str"/>
      <x:c r="K27" s="30" t="str"/>
      <x:c r="L27" s="30" t="str"/>
      <x:c r="M27" s="30" t="str"/>
      <x:c r="N27" s="30" t="str"/>
    </x:row>
    <x:row r="28">
      <x:c r="A28" s="30" t="str"/>
      <x:c r="B28" s="30" t="str">
        <x:v>CMP-018</x:v>
      </x:c>
      <x:c r="C28" s="30" t="str">
        <x:v>Closure</x:v>
      </x:c>
      <x:c r="D28" s="30" t="str">
        <x:v>Record quality</x:v>
      </x:c>
      <x:c r="E28" s="30" t="str">
        <x:v>The final record is complete, traceable and suitable for audit/trend analysis.</x:v>
      </x:c>
      <x:c r="F28" s="30" t="str">
        <x:v>Closed case sample</x:v>
      </x:c>
      <x:c r="G28" s="30" t="str">
        <x:v>Medium</x:v>
      </x:c>
      <x:c r="H28" s="30" t="str"/>
      <x:c r="I28" s="53"/>
      <x:c r="J28" s="30" t="str"/>
      <x:c r="K28" s="30" t="str"/>
      <x:c r="L28" s="30" t="str"/>
      <x:c r="M28" s="30" t="str"/>
      <x:c r="N28" s="30" t="str"/>
    </x:row>
    <x:row r="29">
      <x:c r="A29" s="30" t="str"/>
      <x:c r="B29" s="30" t="str">
        <x:v>CMP-019</x:v>
      </x:c>
      <x:c r="C29" s="30" t="str">
        <x:v>Closure</x:v>
      </x:c>
      <x:c r="D29" s="30" t="str">
        <x:v>Customer feedback</x:v>
      </x:c>
      <x:c r="E29" s="30" t="str">
        <x:v>Post-resolution feedback is captured where the process requires it.</x:v>
      </x:c>
      <x:c r="F29" s="30" t="str">
        <x:v>Survey/feedback record</x:v>
      </x:c>
      <x:c r="G29" s="30" t="str">
        <x:v>Low</x:v>
      </x:c>
      <x:c r="H29" s="30" t="str"/>
      <x:c r="I29" s="53"/>
      <x:c r="J29" s="30" t="str"/>
      <x:c r="K29" s="30" t="str"/>
      <x:c r="L29" s="30" t="str"/>
      <x:c r="M29" s="30" t="str"/>
      <x:c r="N29" s="30" t="str"/>
    </x:row>
    <x:row r="30">
      <x:c r="A30" s="30" t="str"/>
      <x:c r="B30" s="30" t="str">
        <x:v>CMP-020</x:v>
      </x:c>
      <x:c r="C30" s="30" t="str">
        <x:v>Learning</x:v>
      </x:c>
      <x:c r="D30" s="30" t="str">
        <x:v>Trend analysis</x:v>
      </x:c>
      <x:c r="E30" s="30" t="str">
        <x:v>Complaint volume, category, cause, channel and timeliness trends are reviewed.</x:v>
      </x:c>
      <x:c r="F30" s="30" t="str">
        <x:v>Trend report</x:v>
      </x:c>
      <x:c r="G30" s="30" t="str">
        <x:v>Medium</x:v>
      </x:c>
      <x:c r="H30" s="30" t="str"/>
      <x:c r="I30" s="53"/>
      <x:c r="J30" s="30" t="str"/>
      <x:c r="K30" s="30" t="str"/>
      <x:c r="L30" s="30" t="str"/>
      <x:c r="M30" s="30" t="str"/>
      <x:c r="N30" s="30" t="str"/>
    </x:row>
    <x:row r="31">
      <x:c r="A31" s="30" t="str"/>
      <x:c r="B31" s="30" t="str">
        <x:v>CMP-021</x:v>
      </x:c>
      <x:c r="C31" s="30" t="str">
        <x:v>Learning</x:v>
      </x:c>
      <x:c r="D31" s="30" t="str">
        <x:v>Recurring issues</x:v>
      </x:c>
      <x:c r="E31" s="30" t="str">
        <x:v>Repeat issues are linked to service, quality or corrective-action processes.</x:v>
      </x:c>
      <x:c r="F31" s="30" t="str">
        <x:v>Issue tracker</x:v>
      </x:c>
      <x:c r="G31" s="30" t="str">
        <x:v>High</x:v>
      </x:c>
      <x:c r="H31" s="30" t="str"/>
      <x:c r="I31" s="53"/>
      <x:c r="J31" s="30" t="str"/>
      <x:c r="K31" s="30" t="str"/>
      <x:c r="L31" s="30" t="str"/>
      <x:c r="M31" s="30" t="str"/>
      <x:c r="N31" s="30" t="str"/>
    </x:row>
    <x:row r="32">
      <x:c r="A32" s="30" t="str"/>
      <x:c r="B32" s="30" t="str">
        <x:v>CMP-022</x:v>
      </x:c>
      <x:c r="C32" s="30" t="str">
        <x:v>Learning</x:v>
      </x:c>
      <x:c r="D32" s="30" t="str">
        <x:v>Action ownership</x:v>
      </x:c>
      <x:c r="E32" s="30" t="str">
        <x:v>Improvement actions have owners, due dates and verification.</x:v>
      </x:c>
      <x:c r="F32" s="30" t="str">
        <x:v>Action tracker</x:v>
      </x:c>
      <x:c r="G32" s="30" t="str">
        <x:v>High</x:v>
      </x:c>
      <x:c r="H32" s="30" t="str"/>
      <x:c r="I32" s="53"/>
      <x:c r="J32" s="30" t="str"/>
      <x:c r="K32" s="30" t="str"/>
      <x:c r="L32" s="30" t="str"/>
      <x:c r="M32" s="30" t="str"/>
      <x:c r="N32" s="30" t="str"/>
    </x:row>
    <x:row r="33">
      <x:c r="A33" s="30" t="str"/>
      <x:c r="B33" s="30" t="str">
        <x:v>CMP-023</x:v>
      </x:c>
      <x:c r="C33" s="30" t="str">
        <x:v>Learning</x:v>
      </x:c>
      <x:c r="D33" s="30" t="str">
        <x:v>Knowledge / training update</x:v>
      </x:c>
      <x:c r="E33" s="30" t="str">
        <x:v>Validated lessons are reflected in knowledge, training or process guidance where relevant.</x:v>
      </x:c>
      <x:c r="F33" s="30" t="str">
        <x:v>Updated knowledge/training</x:v>
      </x:c>
      <x:c r="G33" s="30" t="str">
        <x:v>Medium</x:v>
      </x:c>
      <x:c r="H33" s="30" t="str"/>
      <x:c r="I33" s="53"/>
      <x:c r="J33" s="30" t="str"/>
      <x:c r="K33" s="30" t="str"/>
      <x:c r="L33" s="30" t="str"/>
      <x:c r="M33" s="30" t="str"/>
      <x:c r="N33" s="30" t="str"/>
    </x:row>
    <x:row r="34">
      <x:c r="A34" s="30" t="str"/>
      <x:c r="B34" s="30" t="str">
        <x:v>CMP-024</x:v>
      </x:c>
      <x:c r="C34" s="30" t="str">
        <x:v>Learning</x:v>
      </x:c>
      <x:c r="D34" s="30" t="str">
        <x:v>Management reporting</x:v>
      </x:c>
      <x:c r="E34" s="30" t="str">
        <x:v>Material complaint themes and risks are reported through service governance/management review.</x:v>
      </x:c>
      <x:c r="F34" s="30" t="str">
        <x:v>Management report</x:v>
      </x:c>
      <x:c r="G34" s="30" t="str">
        <x:v>Medium</x:v>
      </x:c>
      <x:c r="H34" s="30" t="str"/>
      <x:c r="I34" s="53"/>
      <x:c r="J34" s="30" t="str"/>
      <x:c r="K34" s="30" t="str"/>
      <x:c r="L34" s="30" t="str"/>
      <x:c r="M34" s="30" t="str"/>
      <x:c r="N34" s="30" t="str"/>
    </x:row>
    <x:row r="35">
      <x:c r="A35" s="30" t="str"/>
      <x:c r="B35" s="30" t="str">
        <x:v>CMP-025</x:v>
      </x:c>
      <x:c r="C35" s="30" t="str">
        <x:v>Cross-cutting</x:v>
      </x:c>
      <x:c r="D35" s="30" t="str">
        <x:v>Confidentiality</x:v>
      </x:c>
      <x:c r="E35" s="30" t="str">
        <x:v>Complaint information is accessed, shared and retained according to verified applicable requirements.</x:v>
      </x:c>
      <x:c r="F35" s="30" t="str">
        <x:v>Access / retention evidence</x:v>
      </x:c>
      <x:c r="G35" s="30" t="str">
        <x:v>High</x:v>
      </x:c>
      <x:c r="H35" s="30" t="str"/>
      <x:c r="I35" s="53"/>
      <x:c r="J35" s="30" t="str"/>
      <x:c r="K35" s="30" t="str"/>
      <x:c r="L35" s="30" t="str"/>
      <x:c r="M35" s="30" t="str"/>
      <x:c r="N35" s="30" t="str"/>
    </x:row>
    <x:row r="36">
      <x:c r="A36" s="30" t="str"/>
      <x:c r="B36" s="30" t="str">
        <x:v>CMP-026</x:v>
      </x:c>
      <x:c r="C36" s="30" t="str">
        <x:v>Cross-cutting</x:v>
      </x:c>
      <x:c r="D36" s="30" t="str">
        <x:v>Accessibility</x:v>
      </x:c>
      <x:c r="E36" s="30" t="str">
        <x:v>Complaint channels and communication accommodate applicable accessibility needs.</x:v>
      </x:c>
      <x:c r="F36" s="30" t="str">
        <x:v>Channel / accessibility evidence</x:v>
      </x:c>
      <x:c r="G36" s="30" t="str">
        <x:v>Medium</x:v>
      </x:c>
      <x:c r="H36" s="30" t="str"/>
      <x:c r="I36" s="53"/>
      <x:c r="J36" s="30" t="str"/>
      <x:c r="K36" s="30" t="str"/>
      <x:c r="L36" s="30" t="str"/>
      <x:c r="M36" s="30" t="str"/>
      <x:c r="N36" s="30" t="str"/>
    </x:row>
    <x:row r="37">
      <x:c r="A37" s="30" t="str"/>
      <x:c r="B37" s="30" t="str">
        <x:v>CMP-027</x:v>
      </x:c>
      <x:c r="C37" s="30" t="str">
        <x:v>Cross-cutting</x:v>
      </x:c>
      <x:c r="D37" s="30" t="str">
        <x:v>Client interface</x:v>
      </x:c>
      <x:c r="E37" s="30" t="str">
        <x:v>Where services are outsourced, complaint ownership and client/CCC responsibilities are defined.</x:v>
      </x:c>
      <x:c r="F37" s="30" t="str">
        <x:v>Contract / SLA / RACI</x:v>
      </x:c>
      <x:c r="G37" s="30" t="str">
        <x:v>Medium</x:v>
      </x:c>
      <x:c r="H37" s="30" t="str"/>
      <x:c r="I37" s="53"/>
      <x:c r="J37" s="30" t="str"/>
      <x:c r="K37" s="30" t="str"/>
      <x:c r="L37" s="30" t="str"/>
      <x:c r="M37" s="30" t="str"/>
      <x:c r="N37" s="30" t="str"/>
    </x:row>
    <x:row r="38">
      <x:c r="A38" s="30" t="str"/>
      <x:c r="B38" s="30" t="str">
        <x:v>CMP-028</x:v>
      </x:c>
      <x:c r="C38" s="30" t="str">
        <x:v>Cross-cutting</x:v>
      </x:c>
      <x:c r="D38" s="30" t="str">
        <x:v>Data quality</x:v>
      </x:c>
      <x:c r="E38" s="30" t="str">
        <x:v>Complaint metrics can be traced to source records and consistent definitions.</x:v>
      </x:c>
      <x:c r="F38" s="30" t="str">
        <x:v>Metric reconciliation</x:v>
      </x:c>
      <x:c r="G38" s="30" t="str">
        <x:v>Medium</x:v>
      </x:c>
      <x:c r="H38" s="30" t="str"/>
      <x:c r="I38" s="53"/>
      <x:c r="J38" s="30" t="str"/>
      <x:c r="K38" s="30" t="str"/>
      <x:c r="L38" s="30" t="str"/>
      <x:c r="M38" s="30" t="str"/>
      <x:c r="N38" s="30" t="str"/>
    </x:row>
  </x:sheetData>
  <x:mergeCells>
    <x:mergeCell ref="A1:N1"/>
    <x:mergeCell ref="A2:N2"/>
    <x:mergeCell ref="A3:N3"/>
    <x:mergeCell ref="A4:N4"/>
  </x:mergeCells>
  <x:conditionalFormatting sqref="G6:G38">
    <x:cfRule type="expression" dxfId="0" priority="1">
      <x:formula>G6="Completed"</x:formula>
    </x:cfRule>
    <x:cfRule type="expression" dxfId="1" priority="2">
      <x:formula>G6="Closed"</x:formula>
    </x:cfRule>
    <x:cfRule type="expression" dxfId="2" priority="3">
      <x:formula>G6="Acceptable"</x:formula>
    </x:cfRule>
    <x:cfRule type="expression" dxfId="3" priority="4">
      <x:formula>G6="On Track"</x:formula>
    </x:cfRule>
    <x:cfRule type="expression" dxfId="4" priority="5">
      <x:formula>G6="Low"</x:formula>
    </x:cfRule>
    <x:cfRule type="expression" dxfId="5" priority="6">
      <x:formula>G6="In Progress"</x:formula>
    </x:cfRule>
    <x:cfRule type="expression" dxfId="6" priority="7">
      <x:formula>G6="Needs Improvement"</x:formula>
    </x:cfRule>
    <x:cfRule type="expression" dxfId="7" priority="8">
      <x:formula>G6="Medium"</x:formula>
    </x:cfRule>
    <x:cfRule type="expression" dxfId="8" priority="9">
      <x:formula>G6="Due Soon"</x:formula>
    </x:cfRule>
    <x:cfRule type="expression" dxfId="9" priority="10">
      <x:formula>G6="Open"</x:formula>
    </x:cfRule>
    <x:cfRule type="expression" dxfId="10" priority="11">
      <x:formula>G6="Blocked"</x:formula>
    </x:cfRule>
    <x:cfRule type="expression" dxfId="11" priority="12">
      <x:formula>G6="Critical Gap"</x:formula>
    </x:cfRule>
    <x:cfRule type="expression" dxfId="12" priority="13">
      <x:formula>G6="High"</x:formula>
    </x:cfRule>
    <x:cfRule type="expression" dxfId="13" priority="14">
      <x:formula>G6="Overdue"</x:formula>
    </x:cfRule>
    <x:cfRule type="expression" dxfId="14" priority="15">
      <x:formula>G6="Not Started"</x:formula>
    </x:cfRule>
    <x:cfRule type="expression" dxfId="15" priority="16">
      <x:formula>G6="N/A"</x:formula>
    </x:cfRule>
  </x:conditionalFormatting>
  <x:conditionalFormatting sqref="J6:J38">
    <x:cfRule type="expression" dxfId="16" priority="17">
      <x:formula>J6="Completed"</x:formula>
    </x:cfRule>
    <x:cfRule type="expression" dxfId="17" priority="18">
      <x:formula>J6="Closed"</x:formula>
    </x:cfRule>
    <x:cfRule type="expression" dxfId="18" priority="19">
      <x:formula>J6="Acceptable"</x:formula>
    </x:cfRule>
    <x:cfRule type="expression" dxfId="19" priority="20">
      <x:formula>J6="On Track"</x:formula>
    </x:cfRule>
    <x:cfRule type="expression" dxfId="20" priority="21">
      <x:formula>J6="Low"</x:formula>
    </x:cfRule>
    <x:cfRule type="expression" dxfId="21" priority="22">
      <x:formula>J6="In Progress"</x:formula>
    </x:cfRule>
    <x:cfRule type="expression" dxfId="22" priority="23">
      <x:formula>J6="Needs Improvement"</x:formula>
    </x:cfRule>
    <x:cfRule type="expression" dxfId="23" priority="24">
      <x:formula>J6="Medium"</x:formula>
    </x:cfRule>
    <x:cfRule type="expression" dxfId="24" priority="25">
      <x:formula>J6="Due Soon"</x:formula>
    </x:cfRule>
    <x:cfRule type="expression" dxfId="25" priority="26">
      <x:formula>J6="Open"</x:formula>
    </x:cfRule>
    <x:cfRule type="expression" dxfId="26" priority="27">
      <x:formula>J6="Blocked"</x:formula>
    </x:cfRule>
    <x:cfRule type="expression" dxfId="27" priority="28">
      <x:formula>J6="Critical Gap"</x:formula>
    </x:cfRule>
    <x:cfRule type="expression" dxfId="28" priority="29">
      <x:formula>J6="High"</x:formula>
    </x:cfRule>
    <x:cfRule type="expression" dxfId="29" priority="30">
      <x:formula>J6="Overdue"</x:formula>
    </x:cfRule>
    <x:cfRule type="expression" dxfId="30" priority="31">
      <x:formula>J6="Not Started"</x:formula>
    </x:cfRule>
    <x:cfRule type="expression" dxfId="31" priority="32">
      <x:formula>J6="N/A"</x:formula>
    </x:cfRule>
  </x:conditionalFormatting>
  <x:dataValidations count="4">
    <x:dataValidation type="list" sqref="A6:A38">
      <x:formula1>"Example Data,Actual Data"</x:formula1>
    </x:dataValidation>
    <x:dataValidation type="list" sqref="C6:C38">
      <x:formula1>"Intake,Assessment,Investigation,Response,Closure,Learning,Cross-cutting"</x:formula1>
    </x:dataValidation>
    <x:dataValidation type="list" sqref="G6:G38">
      <x:formula1>"High,Medium,Low"</x:formula1>
    </x:dataValidation>
    <x:dataValidation type="list" sqref="J6:J38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dad44b000c4d1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Complaint Handling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CCC-CHK-004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IF(COUNTIF('Complaint Checklist'!$A$6:$A$38,"Actual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Checks</x:v>
      </x:c>
      <x:c r="B8" s="64" t="n">
        <x:f>COUNTIF('Complaint Checklist'!$A$6:$A$38,"Actual Data")</x:f>
        <x:v>0</x:v>
      </x:c>
    </x:row>
    <x:row r="9">
      <x:c r="A9" s="22" t="str">
        <x:v>Completed</x:v>
      </x:c>
      <x:c r="B9" s="64" t="n">
        <x:f>COUNTIFS('Complaint Checklist'!$A$6:$A$38,"Actual Data",'Complaint Checklist'!$J$6:$J$38,"Completed")</x:f>
        <x:v>0</x:v>
      </x:c>
    </x:row>
    <x:row r="10">
      <x:c r="A10" s="22" t="str">
        <x:v>In Progress</x:v>
      </x:c>
      <x:c r="B10" s="64" t="n">
        <x:f>COUNTIFS('Complaint Checklist'!$A$6:$A$38,"Actual Data",'Complaint Checklist'!$J$6:$J$38,"In Progress")</x:f>
        <x:v>0</x:v>
      </x:c>
    </x:row>
    <x:row r="11">
      <x:c r="A11" s="22" t="str">
        <x:v>Blocked</x:v>
      </x:c>
      <x:c r="B11" s="64" t="n">
        <x:f>COUNTIFS('Complaint Checklist'!$A$6:$A$38,"Actual Data",'Complaint Checklist'!$J$6:$J$38,"Blocked")</x:f>
        <x:v>0</x:v>
      </x:c>
    </x:row>
    <x:row r="12">
      <x:c r="A12" s="22" t="str">
        <x:v>Not Started</x:v>
      </x:c>
      <x:c r="B12" s="64" t="n">
        <x:f>COUNTIFS('Complaint Checklist'!$A$6:$A$38,"Actual Data",'Complaint Checklist'!$J$6:$J$38,"Not Started")</x:f>
        <x:v>0</x:v>
      </x:c>
    </x:row>
    <x:row r="13">
      <x:c r="A13" s="22" t="str">
        <x:v>High Priority Open</x:v>
      </x:c>
      <x:c r="B13" s="64" t="n">
        <x:f>COUNTIFS('Complaint Checklist'!$A$6:$A$38,"Actual Data",'Complaint Checklist'!$G$6:$G$38,"High",'Complaint Checklist'!$J$6:$J$38,"&lt;&gt;Completed",'Complaint Checklist'!$J$6:$J$38,"&lt;&gt;N/A")</x:f>
        <x:v>0</x:v>
      </x:c>
    </x:row>
    <x:row r="14">
      <x:c r="A14" s="22" t="str">
        <x:v>Response-stage Open</x:v>
      </x:c>
      <x:c r="B14" s="64" t="n">
        <x:f>COUNTIFS('Complaint Checklist'!$A$6:$A$38,"Actual Data",'Complaint Checklist'!$C$6:$C$38,"Response",'Complaint Checklist'!$J$6:$J$38,"&lt;&gt;Completed",'Complaint Checklist'!$J$6:$J$38,"&lt;&gt;N/A")</x:f>
        <x:v>0</x:v>
      </x:c>
    </x:row>
    <x:row r="15">
      <x:c r="A15" s="22" t="str">
        <x:v>Learning-stage Open</x:v>
      </x:c>
      <x:c r="B15" s="64" t="n">
        <x:f>COUNTIFS('Complaint Checklist'!$A$6:$A$38,"Actual Data",'Complaint Checklist'!$C$6:$C$38,"Learning",'Complaint Checklist'!$J$6:$J$38,"&lt;&gt;Completed",'Complaint Checklist'!$J$6:$J$38,"&lt;&gt;N/A")</x:f>
        <x:v>0</x:v>
      </x:c>
    </x:row>
    <x:row r="16">
      <x:c r="A16" s="22" t="str">
        <x:v>Example Rows (excluded)</x:v>
      </x:c>
      <x:c r="B16" s="64" t="n">
        <x:f>COUNTIF('Complaint Checklist'!$A$6:$A$38,"Example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11fea37ab84d43e1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Complaint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CCC-CHK-004 | Version: 1.0 | Effective Date: 2026-09-18 | Applied Standard: ISO 18295-1:2017 / ISO 18295-2:2017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IF(COUNTIF('Complaint Checklist'!$A$6:$A$38,"Actual Data")&gt;0,"Actual Data","Illustrative Data")</x:f>
        <x:v>Illustrative Data</x:v>
      </x:c>
    </x:row>
    <x:row r="8">
      <x:c r="A8" s="22" t="str">
        <x:v>Status</x:v>
      </x:c>
      <x:c r="B8" s="22" t="str">
        <x:v>Count</x:v>
      </x:c>
      <x:c r="D8" s="22" t="str">
        <x:v>Stage</x:v>
      </x:c>
      <x:c r="E8" s="22" t="str">
        <x:v>Count</x:v>
      </x:c>
    </x:row>
    <x:row r="9">
      <x:c r="A9" t="str">
        <x:v>Not Started</x:v>
      </x:c>
      <x:c r="B9" t="n">
        <x:f>IF($B$6="Actual Data",COUNTIFS('Complaint Checklist'!$A$6:$A$38,"Actual Data",'Complaint Checklist'!$J$6:$J$38,A9),COUNTIFS('Complaint Checklist'!$A$6:$A$38,"Example Data",'Complaint Checklist'!$J$6:$J$38,A9))</x:f>
        <x:v>1</x:v>
      </x:c>
      <x:c r="D9" t="str">
        <x:v>Intake</x:v>
      </x:c>
      <x:c r="E9" t="n">
        <x:f>IF($B$6="Actual Data",COUNTIFS('Complaint Checklist'!$A$6:$A$38,"Actual Data",'Complaint Checklist'!$C$6:$C$38,D9),COUNTIFS('Complaint Checklist'!$A$6:$A$38,"Example Data",'Complaint Checklist'!$C$6:$C$38,D9))</x:f>
        <x:v>1</x:v>
      </x:c>
    </x:row>
    <x:row r="10">
      <x:c r="A10" t="str">
        <x:v>In Progress</x:v>
      </x:c>
      <x:c r="B10" t="n">
        <x:f>IF($B$6="Actual Data",COUNTIFS('Complaint Checklist'!$A$6:$A$38,"Actual Data",'Complaint Checklist'!$J$6:$J$38,A10),COUNTIFS('Complaint Checklist'!$A$6:$A$38,"Example Data",'Complaint Checklist'!$J$6:$J$38,A10))</x:f>
        <x:v>1</x:v>
      </x:c>
      <x:c r="D10" t="str">
        <x:v>Assessment</x:v>
      </x:c>
      <x:c r="E10" t="n">
        <x:f>IF($B$6="Actual Data",COUNTIFS('Complaint Checklist'!$A$6:$A$38,"Actual Data",'Complaint Checklist'!$C$6:$C$38,D10),COUNTIFS('Complaint Checklist'!$A$6:$A$38,"Example Data",'Complaint Checklist'!$C$6:$C$38,D10))</x:f>
        <x:v>1</x:v>
      </x:c>
    </x:row>
    <x:row r="11">
      <x:c r="A11" t="str">
        <x:v>Blocked</x:v>
      </x:c>
      <x:c r="B11" t="n">
        <x:f>IF($B$6="Actual Data",COUNTIFS('Complaint Checklist'!$A$6:$A$38,"Actual Data",'Complaint Checklist'!$J$6:$J$38,A11),COUNTIFS('Complaint Checklist'!$A$6:$A$38,"Example Data",'Complaint Checklist'!$J$6:$J$38,A11))</x:f>
        <x:v>1</x:v>
      </x:c>
      <x:c r="D11" t="str">
        <x:v>Investigation</x:v>
      </x:c>
      <x:c r="E11" t="n">
        <x:f>IF($B$6="Actual Data",COUNTIFS('Complaint Checklist'!$A$6:$A$38,"Actual Data",'Complaint Checklist'!$C$6:$C$38,D11),COUNTIFS('Complaint Checklist'!$A$6:$A$38,"Example Data",'Complaint Checklist'!$C$6:$C$38,D11))</x:f>
        <x:v>1</x:v>
      </x:c>
    </x:row>
    <x:row r="12">
      <x:c r="A12" t="str">
        <x:v>Completed</x:v>
      </x:c>
      <x:c r="B12" t="n">
        <x:f>IF($B$6="Actual Data",COUNTIFS('Complaint Checklist'!$A$6:$A$38,"Actual Data",'Complaint Checklist'!$J$6:$J$38,A12),COUNTIFS('Complaint Checklist'!$A$6:$A$38,"Example Data",'Complaint Checklist'!$J$6:$J$38,A12))</x:f>
        <x:v>2</x:v>
      </x:c>
      <x:c r="D12" t="str">
        <x:v>Response</x:v>
      </x:c>
      <x:c r="E12" t="n">
        <x:f>IF($B$6="Actual Data",COUNTIFS('Complaint Checklist'!$A$6:$A$38,"Actual Data",'Complaint Checklist'!$C$6:$C$38,D12),COUNTIFS('Complaint Checklist'!$A$6:$A$38,"Example Data",'Complaint Checklist'!$C$6:$C$38,D12))</x:f>
        <x:v>1</x:v>
      </x:c>
    </x:row>
    <x:row r="13">
      <x:c r="A13" t="str">
        <x:v>N/A</x:v>
      </x:c>
      <x:c r="B13" t="n">
        <x:f>IF($B$6="Actual Data",COUNTIFS('Complaint Checklist'!$A$6:$A$38,"Actual Data",'Complaint Checklist'!$J$6:$J$38,A13),COUNTIFS('Complaint Checklist'!$A$6:$A$38,"Example Data",'Complaint Checklist'!$J$6:$J$38,A13))</x:f>
        <x:v>0</x:v>
      </x:c>
      <x:c r="D13" t="str">
        <x:v>Closure</x:v>
      </x:c>
      <x:c r="E13" t="n">
        <x:f>IF($B$6="Actual Data",COUNTIFS('Complaint Checklist'!$A$6:$A$38,"Actual Data",'Complaint Checklist'!$C$6:$C$38,D13),COUNTIFS('Complaint Checklist'!$A$6:$A$38,"Example Data",'Complaint Checklist'!$C$6:$C$38,D13))</x:f>
        <x:v>0</x:v>
      </x:c>
    </x:row>
    <x:row r="14">
      <x:c r="D14" t="str">
        <x:v>Learning</x:v>
      </x:c>
      <x:c r="E14" t="n">
        <x:f>IF($B$6="Actual Data",COUNTIFS('Complaint Checklist'!$A$6:$A$38,"Actual Data",'Complaint Checklist'!$C$6:$C$38,D14),COUNTIFS('Complaint Checklist'!$A$6:$A$38,"Example Data",'Complaint Checklist'!$C$6:$C$38,D14))</x:f>
        <x:v>1</x:v>
      </x:c>
    </x:row>
    <x:row r="15">
      <x:c r="D15" t="str">
        <x:v>Cross-cutting</x:v>
      </x:c>
      <x:c r="E15" t="n">
        <x:f>IF($B$6="Actual Data",COUNTIFS('Complaint Checklist'!$A$6:$A$38,"Actual Data",'Complaint Checklist'!$C$6:$C$38,D15),COUNTIFS('Complaint Checklist'!$A$6:$A$38,"Example Data",'Complaint Checklist'!$C$6:$C$38,D15))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CCC-CHK-004 | Version: 1.0 | Effective Date: 2026-09-18 | Applied Standard: ISO 18295-1:2017 / ISO 18295-2:2017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18295-1:2017</x:v>
      </x:c>
      <x:c r="C11" s="30" t="str">
        <x:v>Requirements for customer contact centres.</x:v>
      </x:c>
      <x:c r="D11" s="30" t="str">
        <x:v>https://www.iso.org/standard/64739.html</x:v>
      </x:c>
    </x:row>
    <x:row r="12">
      <x:c r="A12" s="30" t="str">
        <x:v>Standard</x:v>
      </x:c>
      <x:c r="B12" s="30" t="str">
        <x:v>ISO 18295-2:2017</x:v>
      </x:c>
      <x:c r="C12" s="30" t="str">
        <x:v>Requirements for clients using services of customer contact centres.</x:v>
      </x:c>
      <x:c r="D12" s="30" t="str">
        <x:v>https://www.iso.org/standard/64740.html</x:v>
      </x:c>
    </x:row>
    <x:row r="13">
      <x:c r="A13" s="30" t="str">
        <x:v>Complaint Stage</x:v>
      </x:c>
      <x:c r="B13" s="30" t="str">
        <x:v>Intake</x:v>
      </x:c>
      <x:c r="C13" s="30" t="str"/>
      <x:c r="D13" s="30" t="str"/>
    </x:row>
    <x:row r="14">
      <x:c r="A14" s="30" t="str">
        <x:v>Complaint Stage</x:v>
      </x:c>
      <x:c r="B14" s="30" t="str">
        <x:v>Assessment</x:v>
      </x:c>
      <x:c r="C14" s="30" t="str"/>
      <x:c r="D14" s="30" t="str"/>
    </x:row>
    <x:row r="15">
      <x:c r="A15" s="30" t="str">
        <x:v>Complaint Stage</x:v>
      </x:c>
      <x:c r="B15" s="30" t="str">
        <x:v>Investigation</x:v>
      </x:c>
      <x:c r="C15" s="30" t="str"/>
      <x:c r="D15" s="30" t="str"/>
    </x:row>
    <x:row r="16">
      <x:c r="A16" s="30" t="str">
        <x:v>Complaint Stage</x:v>
      </x:c>
      <x:c r="B16" s="30" t="str">
        <x:v>Response</x:v>
      </x:c>
      <x:c r="C16" s="30" t="str"/>
      <x:c r="D16" s="30" t="str"/>
    </x:row>
    <x:row r="17">
      <x:c r="A17" s="30" t="str">
        <x:v>Complaint Stage</x:v>
      </x:c>
      <x:c r="B17" s="30" t="str">
        <x:v>Closure</x:v>
      </x:c>
      <x:c r="C17" s="30" t="str"/>
      <x:c r="D17" s="30" t="str"/>
    </x:row>
    <x:row r="18">
      <x:c r="A18" s="30" t="str">
        <x:v>Complaint Stage</x:v>
      </x:c>
      <x:c r="B18" s="30" t="str">
        <x:v>Learning</x:v>
      </x:c>
      <x:c r="C18" s="30" t="str"/>
      <x:c r="D18" s="30" t="str"/>
    </x:row>
    <x:row r="19">
      <x:c r="A19" s="30" t="str">
        <x:v>Status</x:v>
      </x:c>
      <x:c r="B19" s="30" t="str">
        <x:v>Not Started</x:v>
      </x:c>
      <x:c r="C19" s="30" t="str"/>
      <x:c r="D19" s="30" t="str"/>
    </x:row>
    <x:row r="20">
      <x:c r="A20" s="30" t="str">
        <x:v>Status</x:v>
      </x:c>
      <x:c r="B20" s="30" t="str">
        <x:v>In Progress</x:v>
      </x:c>
      <x:c r="C20" s="30" t="str"/>
      <x:c r="D20" s="30" t="str"/>
    </x:row>
    <x:row r="21">
      <x:c r="A21" s="30" t="str">
        <x:v>Status</x:v>
      </x:c>
      <x:c r="B21" s="30" t="str">
        <x:v>Blocked</x:v>
      </x:c>
      <x:c r="C21" s="30" t="str"/>
      <x:c r="D21" s="30" t="str"/>
    </x:row>
    <x:row r="22">
      <x:c r="A22" s="30" t="str">
        <x:v>Status</x:v>
      </x:c>
      <x:c r="B22" s="30" t="str">
        <x:v>Completed</x:v>
      </x:c>
      <x:c r="C22" s="30" t="str"/>
      <x:c r="D22" s="30" t="str"/>
    </x:row>
    <x:row r="23">
      <x:c r="A23" s="30" t="str">
        <x:v>Status</x:v>
      </x:c>
      <x:c r="B23" s="30" t="str">
        <x:v>N/A</x:v>
      </x:c>
      <x:c r="C23" s="30" t="str"/>
      <x:c r="D23" s="30" t="str"/>
    </x:row>
    <x:row r="25" ht="30" customHeight="1">
      <x:c r="A25" s="37" t="str">
        <x:v>[Note] Jurisdiction-specific privacy, recording, consumer-protection, accessibility, employment or sector requirements must be verified from authoritative sources before controlled use.</x:v>
      </x:c>
      <x:c r="B25" s="37"/>
      <x:c r="C25" s="37"/>
      <x:c r="D25" s="37"/>
    </x:row>
  </x:sheetData>
  <x:mergeCells>
    <x:mergeCell ref="A1:D1"/>
    <x:mergeCell ref="A2:D2"/>
    <x:mergeCell ref="A3:D3"/>
    <x:mergeCell ref="A25:D2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CCC-CHK-004 | Version: 1.0 | Effective Date: 2026-09-18 | Applied Standard: ISO 18295-1:2017 / ISO 18295-2:2017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