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0bab147e9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abe0972be834128"/>
    <x:sheet xmlns:r="http://schemas.openxmlformats.org/officeDocument/2006/relationships" name="Audit Checklist" sheetId="2" r:id="Rb9cde5f677bb4064"/>
    <x:sheet xmlns:r="http://schemas.openxmlformats.org/officeDocument/2006/relationships" name="Summary" sheetId="3" r:id="Rf86ab9583ced41bf"/>
    <x:sheet xmlns:r="http://schemas.openxmlformats.org/officeDocument/2006/relationships" name="Chart Data" sheetId="4" r:id="Rc2ca404de66d4175"/>
    <x:sheet xmlns:r="http://schemas.openxmlformats.org/officeDocument/2006/relationships" name="Reference Data" sheetId="5" r:id="R38da27929d654dfc"/>
    <x:sheet xmlns:r="http://schemas.openxmlformats.org/officeDocument/2006/relationships" name="Revision History" sheetId="6" r:id="R97479b09787143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i/>
      <x:sz val="9"/>
      <x:color rgb="FFC00000"/>
      <x:name val="Carlito"/>
    </x:font>
    <x:font>
      <x:b/>
      <x:sz val="11"/>
      <x:color rgb="FF1F4E79"/>
      <x:name val="Carlito"/>
    </x:font>
    <x:font>
      <x:b/>
      <x:sz val="11"/>
      <x:color rgb="FF000000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  <x:fill>
      <x:patternFill patternType="solid">
        <x:fgColor rgb="FFFFF9E6"/>
      </x:patternFill>
    </x:fill>
  </x:fills>
  <x:borders count="2">
    <x:border/>
    <x:border/>
  </x:borders>
  <x:cellStyleXfs count="1">
    <x:xf numFmtId="0" fontId="0" fillId="0" borderId="0"/>
  </x:cellStyleXfs>
  <x:cellXfs count="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vertical="top" wrapText="1"/>
    </x:xf>
    <x:xf numFmtId="0" fontId="2" fillId="6" borderId="1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2" fillId="5" borderId="1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2" fillId="6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6" borderId="1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/>
    </x:xf>
    <x:xf numFmtId="0" fontId="7" fillId="5" borderId="0" xfId="0" applyNumberFormat="1" applyFont="1" applyFill="1" applyBorder="1" applyAlignment="1">
      <x:alignment horizontal="center" vertical="center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horizontal="center"/>
    </x:xf>
    <x:xf numFmtId="0" fontId="7" fillId="5" borderId="1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horizontal="center"/>
    </x:xf>
    <x:xf numFmtId="0" fontId="8" fillId="0" borderId="0" xfId="0" applyNumberFormat="1" applyFont="1" applyFill="1" applyBorder="1" applyAlignment="1">
      <x:alignment horizontal="center" vertical="center"/>
    </x:xf>
    <x:xf numFmtId="0" fontId="8" fillId="0" borderId="1" xfId="0" applyNumberFormat="1" applyFont="1" applyFill="1" applyBorder="1"/>
    <x:xf numFmtId="0" fontId="8" fillId="0" borderId="1" xfId="0" applyNumberFormat="1" applyFont="1" applyFill="1" applyBorder="1" applyAlignment="1">
      <x:alignment horizontal="center"/>
    </x:xf>
    <x:xf numFmtId="0" fontId="8" fillId="0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72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CE4D6"/>
        </x:patternFill>
      </x:fill>
    </x:dxf>
    <x:dxf>
      <x:font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fa43573f84a6b" /><Relationship Type="http://schemas.openxmlformats.org/officeDocument/2006/relationships/theme" Target="/xl/theme/theme1.xml" Id="Rbf4d87d4fabd4477" /><Relationship Type="http://schemas.openxmlformats.org/officeDocument/2006/relationships/sharedStrings" Target="/xl/sharedStrings.xml" Id="R1c2d163395d342cd" /><Relationship Type="http://schemas.openxmlformats.org/officeDocument/2006/relationships/worksheet" Target="/xl/worksheets/sheet1.xml" Id="R6abe0972be834128" /><Relationship Type="http://schemas.openxmlformats.org/officeDocument/2006/relationships/worksheet" Target="/xl/worksheets/sheet2.xml" Id="Rb9cde5f677bb4064" /><Relationship Type="http://schemas.openxmlformats.org/officeDocument/2006/relationships/worksheet" Target="/xl/worksheets/sheet3.xml" Id="Rf86ab9583ced41bf" /><Relationship Type="http://schemas.openxmlformats.org/officeDocument/2006/relationships/worksheet" Target="/xl/worksheets/sheet4.xml" Id="Rc2ca404de66d4175" /><Relationship Type="http://schemas.openxmlformats.org/officeDocument/2006/relationships/worksheet" Target="/xl/worksheets/sheet5.xml" Id="R38da27929d654dfc" /><Relationship Type="http://schemas.openxmlformats.org/officeDocument/2006/relationships/worksheet" Target="/xl/worksheets/sheet6.xml" Id="R97479b097871437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575dd8ad16045c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Audit Results — follows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'Chart Data'!$A$9:$A$14</c:f>
              <c:strCache>
                <c:ptCount val="0"/>
              </c:strCache>
            </c:strRef>
          </c:cat>
          <c:val>
            <c:numRef>
              <c:f>'Chart Data'!$B$9:$B$14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6</xdr:row>
      <xdr:rowOff>0</xdr:rowOff>
    </xdr:from>
    <xdr:to>
      <xdr:col>14</xdr:col>
      <xdr:colOff>0</xdr:colOff>
      <xdr:row>21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575dd8ad16045c2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InternalBCMSAuditChecklistTable" displayName="InternalBCMSAuditChecklistTable" ref="A9:O59" headerRowCount="1" totalsRowCount="0" totalsRowShown="0">
  <x:tableColumns count="15">
    <x:tableColumn id="1" name="Data Type"/>
    <x:tableColumn id="2" name="Check ID"/>
    <x:tableColumn id="3" name="Clause"/>
    <x:tableColumn id="4" name="Theme"/>
    <x:tableColumn id="5" name="Audit Prompt"/>
    <x:tableColumn id="6" name="Evidence to Seek"/>
    <x:tableColumn id="7" name="Result"/>
    <x:tableColumn id="8" name="Evidence Sampled / Notes"/>
    <x:tableColumn id="9" name="Finding Statement / OFI"/>
    <x:tableColumn id="10" name="Classification"/>
    <x:tableColumn id="11" name="Continuity Risk"/>
    <x:tableColumn id="12" name="Action Owner"/>
    <x:tableColumn id="13" name="Due Date"/>
    <x:tableColumn id="14" name="Action Status"/>
    <x:tableColumn id="15" name="Review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be4a739c1c042b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66824ce7b8b4731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0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6" customHeight="1">
      <x:c r="A1" s="5" t="str">
        <x:v>Internal Business Continuity Audit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BCMS-CHK-002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4" ht="30" customHeight="1">
      <x:c r="A4" s="37" t="str">
        <x:v>[Note] Audit findings should be based on objective evidence and validated continuity criteria. Example findings are illustrative only.</x:v>
      </x:c>
      <x:c r="B4" s="37"/>
      <x:c r="C4" s="37"/>
      <x:c r="D4" s="37"/>
      <x:c r="E4" s="37"/>
      <x:c r="F4" s="37"/>
      <x:c r="G4" s="37"/>
      <x:c r="H4" s="37"/>
    </x:row>
    <x:row r="6">
      <x:c r="A6" s="30" t="str">
        <x:v>Use this checklist as a risk-based BCMS audit aid. Follow process trails, sample BIA and risk evidence, test continuity strategies/plans, review exercise results and verify that management review, corrective action and continual improvement are operating.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9">
      <x:c r="A9" s="30"/>
      <x:c r="B9" s="30"/>
      <x:c r="C9" s="30"/>
      <x:c r="D9" s="30"/>
      <x:c r="E9" s="30"/>
      <x:c r="F9" s="30"/>
      <x:c r="G9" s="30"/>
      <x:c r="H9" s="30"/>
    </x:row>
    <x:row r="11">
      <x:c r="A11" s="43" t="str">
        <x:v>1</x:v>
      </x:c>
      <x:c r="B11" s="30" t="str">
        <x:v>The first five audit rows are Illustrative Data and are excluded from Actual KPI/Summary.</x:v>
      </x:c>
    </x:row>
    <x:row r="12">
      <x:c r="A12" s="43" t="str">
        <x:v>2</x:v>
      </x:c>
      <x:c r="B12" s="30" t="str">
        <x:v>Set Data Type = Actual Data for real audit evidence and results.</x:v>
      </x:c>
    </x:row>
    <x:row r="13">
      <x:c r="A13" s="43" t="str">
        <x:v>3</x:v>
      </x:c>
      <x:c r="B13" s="30" t="str">
        <x:v>Prioritize sampling using service criticality, disruption risks, changes, exercise results and prior findings.</x:v>
      </x:c>
    </x:row>
    <x:row r="14">
      <x:c r="A14" s="43" t="str">
        <x:v>4</x:v>
      </x:c>
      <x:c r="B14" s="30" t="str">
        <x:v>For nonconformity, record the criterion, objective evidence and demonstrated gap.</x:v>
      </x:c>
    </x:row>
    <x:row r="15">
      <x:c r="A15" s="43" t="str">
        <x:v>5</x:v>
      </x:c>
      <x:c r="B15" s="30" t="str">
        <x:v>Test plan usability and capability, not only document presence.</x:v>
      </x:c>
    </x:row>
    <x:row r="16">
      <x:c r="A16" s="43" t="str">
        <x:v>6</x:v>
      </x:c>
      <x:c r="B16" s="30" t="str">
        <x:v>Escalate material readiness weaknesses through approved governance routes.</x:v>
      </x:c>
    </x:row>
    <x:row r="17">
      <x:c r="A17" s="43" t="str">
        <x:v>7</x:v>
      </x:c>
      <x:c r="B17" s="30" t="str">
        <x:v>Charts show Illustrative Data until Actual Data exists, then switch to Actual Data.</x:v>
      </x:c>
    </x:row>
    <x:row r="18">
      <x:c r="A18" s="43" t="str">
        <x:v>8</x:v>
      </x:c>
      <x:c r="B18" s="30" t="str">
        <x:v>Replace/delete examples before controlled audit use if preferred.</x:v>
      </x:c>
    </x:row>
    <x:row r="19">
      <x:c r="A19" s="43" t="str">
        <x:v>9</x:v>
      </x:c>
      <x:c r="B19" s="30" t="str">
        <x:v>ISO source: https://www.iso.org/standard/75106.html</x:v>
      </x:c>
    </x:row>
  </x:sheetData>
  <x:mergeCells>
    <x:mergeCell ref="A1:H1"/>
    <x:mergeCell ref="A2:H2"/>
    <x:mergeCell ref="A3:H3"/>
    <x:mergeCell ref="A4:H4"/>
    <x:mergeCell ref="A6:H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3" hidden="0" customWidth="1"/>
    <x:col min="3" max="3" width="10" hidden="0" customWidth="1"/>
    <x:col min="4" max="4" width="24" hidden="0" customWidth="1"/>
    <x:col min="5" max="5" width="48" hidden="0" customWidth="1"/>
    <x:col min="6" max="6" width="36" hidden="0" customWidth="1"/>
    <x:col min="7" max="7" width="16" hidden="0" customWidth="1"/>
    <x:col min="8" max="8" width="40" hidden="0" customWidth="1"/>
    <x:col min="9" max="9" width="40" hidden="0" customWidth="1"/>
    <x:col min="10" max="10" width="17" hidden="0" customWidth="1"/>
    <x:col min="11" max="11" width="16" hidden="0" customWidth="1"/>
    <x:col min="12" max="12" width="22" hidden="0" customWidth="1"/>
    <x:col min="13" max="13" width="13" hidden="0" customWidth="1"/>
    <x:col min="14" max="14" width="15" hidden="0" customWidth="1"/>
    <x:col min="15" max="15" width="18" hidden="0" customWidth="1"/>
  </x:cols>
  <x:sheetData>
    <x:row r="1" ht="26" customHeight="1">
      <x:c r="A1" s="5" t="str">
        <x:v>Internal Business Continuity Audit Checklist - Main Assessment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>
      <x:c r="A2" s="12" t="str">
        <x:v>Document Code: BCMS-CHK-002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  <x:c r="O3" s="16"/>
    </x:row>
    <x:row r="4" ht="30" customHeight="1">
      <x:c r="A4" s="37" t="str">
        <x:v>[Note] The first 5 rows are Illustrative Data. Findings do not represent an actual organization or incident.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  <x:c r="O4" s="37"/>
    </x:row>
    <x:row r="5">
      <x:c r="A5" s="30" t="str">
        <x:v>Audit Date</x:v>
      </x:c>
      <x:c r="B5" s="30"/>
      <x:c r="C5" s="30" t="str">
        <x:v>Lead Auditor</x:v>
      </x:c>
      <x:c r="D5" s="30" t="str"/>
      <x:c r="E5" s="30" t="str">
        <x:v>Audited Area</x:v>
      </x:c>
      <x:c r="F5" s="30" t="str"/>
      <x:c r="G5" s="30" t="str">
        <x:v>Audit Ref.</x:v>
      </x:c>
      <x:c r="H5" s="30" t="str"/>
    </x:row>
    <x:row r="6">
      <x:c r="A6" s="30" t="str">
        <x:v>Audit Objective</x:v>
      </x:c>
      <x:c r="B6" s="30" t="str"/>
      <x:c r="C6" s="30" t="str">
        <x:v>Audit Scope</x:v>
      </x:c>
      <x:c r="D6" s="30" t="str"/>
      <x:c r="E6" s="30" t="str">
        <x:v>Audit Criteria</x:v>
      </x:c>
      <x:c r="F6" s="30" t="str">
        <x:v>ISO 22301:2019 + Amd 1:2024 + internal BCMS criteria</x:v>
      </x:c>
      <x:c r="G6" s="30" t="str"/>
      <x:c r="H6" s="30" t="str"/>
    </x:row>
    <x:row r="7">
      <x:c r="A7" s="30" t="str">
        <x:v>Audit Team</x:v>
      </x:c>
      <x:c r="B7" s="30" t="str"/>
      <x:c r="C7" s="30" t="str">
        <x:v>Evidence Period</x:v>
      </x:c>
      <x:c r="D7" s="30" t="str"/>
      <x:c r="E7" s="30" t="str">
        <x:v>Site / Function</x:v>
      </x:c>
      <x:c r="F7" s="30" t="str"/>
      <x:c r="G7" s="30" t="str"/>
      <x:c r="H7" s="30" t="str"/>
    </x:row>
    <x:row r="9">
      <x:c r="A9" s="22" t="str">
        <x:v>Data Type</x:v>
      </x:c>
      <x:c r="B9" s="22" t="str">
        <x:v>Check ID</x:v>
      </x:c>
      <x:c r="C9" s="22" t="str">
        <x:v>Clause</x:v>
      </x:c>
      <x:c r="D9" s="22" t="str">
        <x:v>Theme</x:v>
      </x:c>
      <x:c r="E9" s="22" t="str">
        <x:v>Audit Prompt</x:v>
      </x:c>
      <x:c r="F9" s="22" t="str">
        <x:v>Evidence to Seek</x:v>
      </x:c>
      <x:c r="G9" s="22" t="str">
        <x:v>Result</x:v>
      </x:c>
      <x:c r="H9" s="22" t="str">
        <x:v>Evidence Sampled / Notes</x:v>
      </x:c>
      <x:c r="I9" s="22" t="str">
        <x:v>Finding Statement / OFI</x:v>
      </x:c>
      <x:c r="J9" s="22" t="str">
        <x:v>Classification</x:v>
      </x:c>
      <x:c r="K9" s="22" t="str">
        <x:v>Continuity Risk</x:v>
      </x:c>
      <x:c r="L9" s="22" t="str">
        <x:v>Action Owner</x:v>
      </x:c>
      <x:c r="M9" s="22" t="str">
        <x:v>Due Date</x:v>
      </x:c>
      <x:c r="N9" s="22" t="str">
        <x:v>Action Status</x:v>
      </x:c>
      <x:c r="O9" s="22" t="str">
        <x:v>Reviewer</x:v>
      </x:c>
    </x:row>
    <x:row r="10">
      <x:c r="A10" s="49" t="str">
        <x:v>Example Data</x:v>
      </x:c>
      <x:c r="B10" s="46" t="str">
        <x:v>EX-BCA-001</x:v>
      </x:c>
      <x:c r="C10" s="46" t="str">
        <x:v>4</x:v>
      </x:c>
      <x:c r="D10" s="46" t="str">
        <x:v>Context</x:v>
      </x:c>
      <x:c r="E10" s="46" t="str">
        <x:v>How are internal/external issues relevant to disruption and resilience identified and reviewed?</x:v>
      </x:c>
      <x:c r="F10" s="46" t="str">
        <x:v>Context reviews, management inputs</x:v>
      </x:c>
      <x:c r="G10" s="46" t="str">
        <x:v>Conforming</x:v>
      </x:c>
      <x:c r="H10" s="46" t="str">
        <x:v>Illustrative context review and management input</x:v>
      </x:c>
      <x:c r="I10" s="46" t="str"/>
      <x:c r="J10" s="46" t="str"/>
      <x:c r="K10" s="46" t="str">
        <x:v>Low</x:v>
      </x:c>
      <x:c r="L10" s="46" t="str"/>
      <x:c r="M10" s="52" t="str"/>
      <x:c r="N10" s="46" t="str">
        <x:v>No Action</x:v>
      </x:c>
      <x:c r="O10" s="46" t="str">
        <x:v>Lead Auditor</x:v>
      </x:c>
    </x:row>
    <x:row r="11">
      <x:c r="A11" s="49" t="str">
        <x:v>Example Data</x:v>
      </x:c>
      <x:c r="B11" s="46" t="str">
        <x:v>EX-BCA-016</x:v>
      </x:c>
      <x:c r="C11" s="46" t="str">
        <x:v>8</x:v>
      </x:c>
      <x:c r="D11" s="46" t="str">
        <x:v>BIA targets</x:v>
      </x:c>
      <x:c r="E11" s="46" t="str">
        <x:v>Are time objectives and minimum continuity needs validated by accountable owners?</x:v>
      </x:c>
      <x:c r="F11" s="46" t="str">
        <x:v>Approved BIA records</x:v>
      </x:c>
      <x:c r="G11" s="46" t="str">
        <x:v>Minor NC</x:v>
      </x:c>
      <x:c r="H11" s="46" t="str">
        <x:v>Illustrative BIA sample shows two RTO values without owner approval</x:v>
      </x:c>
      <x:c r="I11" s="46" t="str">
        <x:v>The sampled recovery targets are not evidenced as validated by accountable activity owners.</x:v>
      </x:c>
      <x:c r="J11" s="46" t="str">
        <x:v>Minor NC</x:v>
      </x:c>
      <x:c r="K11" s="46" t="str">
        <x:v>High</x:v>
      </x:c>
      <x:c r="L11" s="46" t="str">
        <x:v>Business Unit Owners</x:v>
      </x:c>
      <x:c r="M11" s="52" t="n">
        <x:v>46310</x:v>
      </x:c>
      <x:c r="N11" s="46" t="str">
        <x:v>Open</x:v>
      </x:c>
      <x:c r="O11" s="46" t="str">
        <x:v>Lead Auditor</x:v>
      </x:c>
    </x:row>
    <x:row r="12">
      <x:c r="A12" s="49" t="str">
        <x:v>Example Data</x:v>
      </x:c>
      <x:c r="B12" s="46" t="str">
        <x:v>EX-BCA-023</x:v>
      </x:c>
      <x:c r="C12" s="46" t="str">
        <x:v>8</x:v>
      </x:c>
      <x:c r="D12" s="46" t="str">
        <x:v>Supplier resilience</x:v>
      </x:c>
      <x:c r="E12" s="46" t="str">
        <x:v>Are critical suppliers/outsourced services assessed and monitored for continuity?</x:v>
      </x:c>
      <x:c r="F12" s="46" t="str">
        <x:v>Supplier assessments, contracts, alternatives</x:v>
      </x:c>
      <x:c r="G12" s="46" t="str">
        <x:v>OFI</x:v>
      </x:c>
      <x:c r="H12" s="46" t="str">
        <x:v>Illustrative critical supplier register; alternate source analysis is inconsistent</x:v>
      </x:c>
      <x:c r="I12" s="46" t="str">
        <x:v>Consider defining minimum continuity evidence for suppliers by criticality.</x:v>
      </x:c>
      <x:c r="J12" s="46" t="str">
        <x:v>OFI</x:v>
      </x:c>
      <x:c r="K12" s="46" t="str">
        <x:v>Medium</x:v>
      </x:c>
      <x:c r="L12" s="46" t="str">
        <x:v>Procurement Manager</x:v>
      </x:c>
      <x:c r="M12" s="52" t="n">
        <x:v>46356</x:v>
      </x:c>
      <x:c r="N12" s="46" t="str">
        <x:v>In Progress</x:v>
      </x:c>
      <x:c r="O12" s="46" t="str">
        <x:v>Lead Auditor</x:v>
      </x:c>
    </x:row>
    <x:row r="13">
      <x:c r="A13" s="49" t="str">
        <x:v>Example Data</x:v>
      </x:c>
      <x:c r="B13" s="46" t="str">
        <x:v>EX-BCA-029</x:v>
      </x:c>
      <x:c r="C13" s="46" t="str">
        <x:v>8</x:v>
      </x:c>
      <x:c r="D13" s="46" t="str">
        <x:v>Exercise programme</x:v>
      </x:c>
      <x:c r="E13" s="46" t="str">
        <x:v>Does the exercise programme cover priority plans, people, dependencies and assumptions?</x:v>
      </x:c>
      <x:c r="F13" s="46" t="str">
        <x:v>Exercise schedule</x:v>
      </x:c>
      <x:c r="G13" s="46" t="str">
        <x:v>Conforming</x:v>
      </x:c>
      <x:c r="H13" s="46" t="str">
        <x:v>Illustrative annual exercise programme and scenario plan</x:v>
      </x:c>
      <x:c r="I13" s="46" t="str"/>
      <x:c r="J13" s="46" t="str"/>
      <x:c r="K13" s="46" t="str">
        <x:v>Medium</x:v>
      </x:c>
      <x:c r="L13" s="46" t="str"/>
      <x:c r="M13" s="52" t="str"/>
      <x:c r="N13" s="46" t="str">
        <x:v>No Action</x:v>
      </x:c>
      <x:c r="O13" s="46" t="str">
        <x:v>Lead Auditor</x:v>
      </x:c>
    </x:row>
    <x:row r="14">
      <x:c r="A14" s="49" t="str">
        <x:v>Example Data</x:v>
      </x:c>
      <x:c r="B14" s="46" t="str">
        <x:v>EX-BCA-032</x:v>
      </x:c>
      <x:c r="C14" s="46" t="str">
        <x:v>8</x:v>
      </x:c>
      <x:c r="D14" s="46" t="str">
        <x:v>Action closure</x:v>
      </x:c>
      <x:c r="E14" s="46" t="str">
        <x:v>Are exercise actions tracked, verified and closed?</x:v>
      </x:c>
      <x:c r="F14" s="46" t="str">
        <x:v>Action tracker</x:v>
      </x:c>
      <x:c r="G14" s="46" t="str">
        <x:v>Major NC</x:v>
      </x:c>
      <x:c r="H14" s="46" t="str">
        <x:v>Illustrative exercise action tracker contains overdue high-risk actions without effectiveness verification</x:v>
      </x:c>
      <x:c r="I14" s="46" t="str">
        <x:v>The sample does not demonstrate timely closure and verification of material exercise actions.</x:v>
      </x:c>
      <x:c r="J14" s="46" t="str">
        <x:v>Major NC</x:v>
      </x:c>
      <x:c r="K14" s="46" t="str">
        <x:v>High</x:v>
      </x:c>
      <x:c r="L14" s="46" t="str">
        <x:v>Exercise Coordinator</x:v>
      </x:c>
      <x:c r="M14" s="52" t="n">
        <x:v>46295</x:v>
      </x:c>
      <x:c r="N14" s="46" t="str">
        <x:v>Open</x:v>
      </x:c>
      <x:c r="O14" s="46" t="str">
        <x:v>Lead Auditor</x:v>
      </x:c>
    </x:row>
    <x:row r="15">
      <x:c r="A15" s="30" t="str"/>
      <x:c r="B15" s="30" t="str">
        <x:v>BCA-001</x:v>
      </x:c>
      <x:c r="C15" s="30" t="str">
        <x:v>4</x:v>
      </x:c>
      <x:c r="D15" s="30" t="str">
        <x:v>Context</x:v>
      </x:c>
      <x:c r="E15" s="30" t="str">
        <x:v>How are internal/external issues relevant to disruption and resilience identified and reviewed?</x:v>
      </x:c>
      <x:c r="F15" s="30" t="str">
        <x:v>Context reviews, management inputs</x:v>
      </x:c>
      <x:c r="G15" s="30" t="str">
        <x:v>Not Assessed</x:v>
      </x:c>
      <x:c r="H15" s="30" t="str"/>
      <x:c r="I15" s="30" t="str"/>
      <x:c r="J15" s="30" t="str"/>
      <x:c r="K15" s="30" t="str">
        <x:v>Medium</x:v>
      </x:c>
      <x:c r="L15" s="30" t="str"/>
      <x:c r="M15" s="53"/>
      <x:c r="N15" s="30" t="str">
        <x:v>No Action</x:v>
      </x:c>
      <x:c r="O15" s="30" t="str"/>
    </x:row>
    <x:row r="16">
      <x:c r="A16" s="30" t="str"/>
      <x:c r="B16" s="30" t="str">
        <x:v>BCA-002</x:v>
      </x:c>
      <x:c r="C16" s="30" t="str">
        <x:v>4</x:v>
      </x:c>
      <x:c r="D16" s="30" t="str">
        <x:v>Climate relevance</x:v>
      </x:c>
      <x:c r="E16" s="30" t="str">
        <x:v>Has climate-change relevance been considered in context and continuity assumptions?</x:v>
      </x:c>
      <x:c r="F16" s="30" t="str">
        <x:v>Context/interested-party review</x:v>
      </x:c>
      <x:c r="G16" s="30" t="str">
        <x:v>Not Assessed</x:v>
      </x:c>
      <x:c r="H16" s="30" t="str"/>
      <x:c r="I16" s="30" t="str"/>
      <x:c r="J16" s="30" t="str"/>
      <x:c r="K16" s="30" t="str">
        <x:v>Medium</x:v>
      </x:c>
      <x:c r="L16" s="30" t="str"/>
      <x:c r="M16" s="53"/>
      <x:c r="N16" s="30" t="str">
        <x:v>No Action</x:v>
      </x:c>
      <x:c r="O16" s="30" t="str"/>
    </x:row>
    <x:row r="17">
      <x:c r="A17" s="30" t="str"/>
      <x:c r="B17" s="30" t="str">
        <x:v>BCA-003</x:v>
      </x:c>
      <x:c r="C17" s="30" t="str">
        <x:v>4</x:v>
      </x:c>
      <x:c r="D17" s="30" t="str">
        <x:v>Interested parties</x:v>
      </x:c>
      <x:c r="E17" s="30" t="str">
        <x:v>How are continuity-related needs and obligations of relevant interested parties identified?</x:v>
      </x:c>
      <x:c r="F17" s="30" t="str">
        <x:v>Interested-party register, contracts, obligations</x:v>
      </x:c>
      <x:c r="G17" s="30" t="str">
        <x:v>Not Assessed</x:v>
      </x:c>
      <x:c r="H17" s="30" t="str"/>
      <x:c r="I17" s="30" t="str"/>
      <x:c r="J17" s="30" t="str"/>
      <x:c r="K17" s="30" t="str">
        <x:v>Medium</x:v>
      </x:c>
      <x:c r="L17" s="30" t="str"/>
      <x:c r="M17" s="53"/>
      <x:c r="N17" s="30" t="str">
        <x:v>No Action</x:v>
      </x:c>
      <x:c r="O17" s="30" t="str"/>
    </x:row>
    <x:row r="18">
      <x:c r="A18" s="30" t="str"/>
      <x:c r="B18" s="30" t="str">
        <x:v>BCA-004</x:v>
      </x:c>
      <x:c r="C18" s="30" t="str">
        <x:v>4</x:v>
      </x:c>
      <x:c r="D18" s="30" t="str">
        <x:v>Scope</x:v>
      </x:c>
      <x:c r="E18" s="30" t="str">
        <x:v>Is BCMS scope current and aligned with critical products/services, sites and interfaces?</x:v>
      </x:c>
      <x:c r="F18" s="30" t="str">
        <x:v>Scope statement, organization/process map</x:v>
      </x:c>
      <x:c r="G18" s="30" t="str">
        <x:v>Not Assessed</x:v>
      </x:c>
      <x:c r="H18" s="30" t="str"/>
      <x:c r="I18" s="30" t="str"/>
      <x:c r="J18" s="30" t="str"/>
      <x:c r="K18" s="30" t="str">
        <x:v>Medium</x:v>
      </x:c>
      <x:c r="L18" s="30" t="str"/>
      <x:c r="M18" s="53"/>
      <x:c r="N18" s="30" t="str">
        <x:v>No Action</x:v>
      </x:c>
      <x:c r="O18" s="30" t="str"/>
    </x:row>
    <x:row r="19">
      <x:c r="A19" s="30" t="str"/>
      <x:c r="B19" s="30" t="str">
        <x:v>BCA-005</x:v>
      </x:c>
      <x:c r="C19" s="30" t="str">
        <x:v>5</x:v>
      </x:c>
      <x:c r="D19" s="30" t="str">
        <x:v>Leadership</x:v>
      </x:c>
      <x:c r="E19" s="30" t="str">
        <x:v>How does top management demonstrate BCMS accountability and resource commitment?</x:v>
      </x:c>
      <x:c r="F19" s="30" t="str">
        <x:v>Decisions, resources, communications</x:v>
      </x:c>
      <x:c r="G19" s="30" t="str">
        <x:v>Not Assessed</x:v>
      </x:c>
      <x:c r="H19" s="30" t="str"/>
      <x:c r="I19" s="30" t="str"/>
      <x:c r="J19" s="30" t="str"/>
      <x:c r="K19" s="30" t="str">
        <x:v>Medium</x:v>
      </x:c>
      <x:c r="L19" s="30" t="str"/>
      <x:c r="M19" s="53"/>
      <x:c r="N19" s="30" t="str">
        <x:v>No Action</x:v>
      </x:c>
      <x:c r="O19" s="30" t="str"/>
    </x:row>
    <x:row r="20">
      <x:c r="A20" s="30" t="str"/>
      <x:c r="B20" s="30" t="str">
        <x:v>BCA-006</x:v>
      </x:c>
      <x:c r="C20" s="30" t="str">
        <x:v>5</x:v>
      </x:c>
      <x:c r="D20" s="30" t="str">
        <x:v>Policy</x:v>
      </x:c>
      <x:c r="E20" s="30" t="str">
        <x:v>Is the business continuity policy current, communicated and aligned with organizational direction?</x:v>
      </x:c>
      <x:c r="F20" s="30" t="str">
        <x:v>Policy, awareness evidence</x:v>
      </x:c>
      <x:c r="G20" s="30" t="str">
        <x:v>Not Assessed</x:v>
      </x:c>
      <x:c r="H20" s="30" t="str"/>
      <x:c r="I20" s="30" t="str"/>
      <x:c r="J20" s="30" t="str"/>
      <x:c r="K20" s="30" t="str">
        <x:v>Medium</x:v>
      </x:c>
      <x:c r="L20" s="30" t="str"/>
      <x:c r="M20" s="53"/>
      <x:c r="N20" s="30" t="str">
        <x:v>No Action</x:v>
      </x:c>
      <x:c r="O20" s="30" t="str"/>
    </x:row>
    <x:row r="21">
      <x:c r="A21" s="30" t="str"/>
      <x:c r="B21" s="30" t="str">
        <x:v>BCA-007</x:v>
      </x:c>
      <x:c r="C21" s="30" t="str">
        <x:v>5</x:v>
      </x:c>
      <x:c r="D21" s="30" t="str">
        <x:v>Roles</x:v>
      </x:c>
      <x:c r="E21" s="30" t="str">
        <x:v>Are BCMS and disruption-response roles/authorities clear and understood?</x:v>
      </x:c>
      <x:c r="F21" s="30" t="str">
        <x:v>Role cards, org charts, interviews</x:v>
      </x:c>
      <x:c r="G21" s="30" t="str">
        <x:v>Not Assessed</x:v>
      </x:c>
      <x:c r="H21" s="30" t="str"/>
      <x:c r="I21" s="30" t="str"/>
      <x:c r="J21" s="30" t="str"/>
      <x:c r="K21" s="30" t="str">
        <x:v>Medium</x:v>
      </x:c>
      <x:c r="L21" s="30" t="str"/>
      <x:c r="M21" s="53"/>
      <x:c r="N21" s="30" t="str">
        <x:v>No Action</x:v>
      </x:c>
      <x:c r="O21" s="30" t="str"/>
    </x:row>
    <x:row r="22">
      <x:c r="A22" s="30" t="str"/>
      <x:c r="B22" s="30" t="str">
        <x:v>BCA-008</x:v>
      </x:c>
      <x:c r="C22" s="30" t="str">
        <x:v>6</x:v>
      </x:c>
      <x:c r="D22" s="30" t="str">
        <x:v>Objectives</x:v>
      </x:c>
      <x:c r="E22" s="30" t="str">
        <x:v>Are BCMS objectives measurable and linked to priority continuity outcomes?</x:v>
      </x:c>
      <x:c r="F22" s="30" t="str">
        <x:v>Objectives/KPI records</x:v>
      </x:c>
      <x:c r="G22" s="30" t="str">
        <x:v>Not Assessed</x:v>
      </x:c>
      <x:c r="H22" s="30" t="str"/>
      <x:c r="I22" s="30" t="str"/>
      <x:c r="J22" s="30" t="str"/>
      <x:c r="K22" s="30" t="str">
        <x:v>Medium</x:v>
      </x:c>
      <x:c r="L22" s="30" t="str"/>
      <x:c r="M22" s="53"/>
      <x:c r="N22" s="30" t="str">
        <x:v>No Action</x:v>
      </x:c>
      <x:c r="O22" s="30" t="str"/>
    </x:row>
    <x:row r="23">
      <x:c r="A23" s="30" t="str"/>
      <x:c r="B23" s="30" t="str">
        <x:v>BCA-009</x:v>
      </x:c>
      <x:c r="C23" s="30" t="str">
        <x:v>7</x:v>
      </x:c>
      <x:c r="D23" s="30" t="str">
        <x:v>Resources</x:v>
      </x:c>
      <x:c r="E23" s="30" t="str">
        <x:v>Are people, tools, facilities and budget adequate for BCMS operation?</x:v>
      </x:c>
      <x:c r="F23" s="30" t="str">
        <x:v>Resource plans</x:v>
      </x:c>
      <x:c r="G23" s="30" t="str">
        <x:v>Not Assessed</x:v>
      </x:c>
      <x:c r="H23" s="30" t="str"/>
      <x:c r="I23" s="30" t="str"/>
      <x:c r="J23" s="30" t="str"/>
      <x:c r="K23" s="30" t="str">
        <x:v>Medium</x:v>
      </x:c>
      <x:c r="L23" s="30" t="str"/>
      <x:c r="M23" s="53"/>
      <x:c r="N23" s="30" t="str">
        <x:v>No Action</x:v>
      </x:c>
      <x:c r="O23" s="30" t="str"/>
    </x:row>
    <x:row r="24">
      <x:c r="A24" s="30" t="str"/>
      <x:c r="B24" s="30" t="str">
        <x:v>BCA-010</x:v>
      </x:c>
      <x:c r="C24" s="30" t="str">
        <x:v>7</x:v>
      </x:c>
      <x:c r="D24" s="30" t="str">
        <x:v>Competence</x:v>
      </x:c>
      <x:c r="E24" s="30" t="str">
        <x:v>Is competence evidence available for BCMS and response roles?</x:v>
      </x:c>
      <x:c r="F24" s="30" t="str">
        <x:v>Training/competence records</x:v>
      </x:c>
      <x:c r="G24" s="30" t="str">
        <x:v>Not Assessed</x:v>
      </x:c>
      <x:c r="H24" s="30" t="str"/>
      <x:c r="I24" s="30" t="str"/>
      <x:c r="J24" s="30" t="str"/>
      <x:c r="K24" s="30" t="str">
        <x:v>Medium</x:v>
      </x:c>
      <x:c r="L24" s="30" t="str"/>
      <x:c r="M24" s="53"/>
      <x:c r="N24" s="30" t="str">
        <x:v>No Action</x:v>
      </x:c>
      <x:c r="O24" s="30" t="str"/>
    </x:row>
    <x:row r="25">
      <x:c r="A25" s="30" t="str"/>
      <x:c r="B25" s="30" t="str">
        <x:v>BCA-011</x:v>
      </x:c>
      <x:c r="C25" s="30" t="str">
        <x:v>7</x:v>
      </x:c>
      <x:c r="D25" s="30" t="str">
        <x:v>Awareness</x:v>
      </x:c>
      <x:c r="E25" s="30" t="str">
        <x:v>Do sampled personnel understand escalation and continuity responsibilities?</x:v>
      </x:c>
      <x:c r="F25" s="30" t="str">
        <x:v>Interviews, awareness records</x:v>
      </x:c>
      <x:c r="G25" s="30" t="str">
        <x:v>Not Assessed</x:v>
      </x:c>
      <x:c r="H25" s="30" t="str"/>
      <x:c r="I25" s="30" t="str"/>
      <x:c r="J25" s="30" t="str"/>
      <x:c r="K25" s="30" t="str">
        <x:v>Medium</x:v>
      </x:c>
      <x:c r="L25" s="30" t="str"/>
      <x:c r="M25" s="53"/>
      <x:c r="N25" s="30" t="str">
        <x:v>No Action</x:v>
      </x:c>
      <x:c r="O25" s="30" t="str"/>
    </x:row>
    <x:row r="26">
      <x:c r="A26" s="30" t="str"/>
      <x:c r="B26" s="30" t="str">
        <x:v>BCA-012</x:v>
      </x:c>
      <x:c r="C26" s="30" t="str">
        <x:v>7</x:v>
      </x:c>
      <x:c r="D26" s="30" t="str">
        <x:v>Communication</x:v>
      </x:c>
      <x:c r="E26" s="30" t="str">
        <x:v>Are BCMS and disruption communication arrangements controlled and tested?</x:v>
      </x:c>
      <x:c r="F26" s="30" t="str">
        <x:v>Communication plans, exercise evidence</x:v>
      </x:c>
      <x:c r="G26" s="30" t="str">
        <x:v>Not Assessed</x:v>
      </x:c>
      <x:c r="H26" s="30" t="str"/>
      <x:c r="I26" s="30" t="str"/>
      <x:c r="J26" s="30" t="str"/>
      <x:c r="K26" s="30" t="str">
        <x:v>Medium</x:v>
      </x:c>
      <x:c r="L26" s="30" t="str"/>
      <x:c r="M26" s="53"/>
      <x:c r="N26" s="30" t="str">
        <x:v>No Action</x:v>
      </x:c>
      <x:c r="O26" s="30" t="str"/>
    </x:row>
    <x:row r="27">
      <x:c r="A27" s="30" t="str"/>
      <x:c r="B27" s="30" t="str">
        <x:v>BCA-013</x:v>
      </x:c>
      <x:c r="C27" s="30" t="str">
        <x:v>7</x:v>
      </x:c>
      <x:c r="D27" s="30" t="str">
        <x:v>Documented information</x:v>
      </x:c>
      <x:c r="E27" s="30" t="str">
        <x:v>Are plans, contact lists and records controlled, current and accessible during disruption?</x:v>
      </x:c>
      <x:c r="F27" s="30" t="str">
        <x:v>Document controls, offline/alternate access</x:v>
      </x:c>
      <x:c r="G27" s="30" t="str">
        <x:v>Not Assessed</x:v>
      </x:c>
      <x:c r="H27" s="30" t="str"/>
      <x:c r="I27" s="30" t="str"/>
      <x:c r="J27" s="30" t="str"/>
      <x:c r="K27" s="30" t="str">
        <x:v>Medium</x:v>
      </x:c>
      <x:c r="L27" s="30" t="str"/>
      <x:c r="M27" s="53"/>
      <x:c r="N27" s="30" t="str">
        <x:v>No Action</x:v>
      </x:c>
      <x:c r="O27" s="30" t="str"/>
    </x:row>
    <x:row r="28">
      <x:c r="A28" s="30" t="str"/>
      <x:c r="B28" s="30" t="str">
        <x:v>BCA-014</x:v>
      </x:c>
      <x:c r="C28" s="30" t="str">
        <x:v>8</x:v>
      </x:c>
      <x:c r="D28" s="30" t="str">
        <x:v>BIA method</x:v>
      </x:c>
      <x:c r="E28" s="30" t="str">
        <x:v>Is the BIA methodology repeatable and suitable for organizational needs?</x:v>
      </x:c>
      <x:c r="F28" s="30" t="str">
        <x:v>BIA method, guidance</x:v>
      </x:c>
      <x:c r="G28" s="30" t="str">
        <x:v>Not Assessed</x:v>
      </x:c>
      <x:c r="H28" s="30" t="str"/>
      <x:c r="I28" s="30" t="str"/>
      <x:c r="J28" s="30" t="str"/>
      <x:c r="K28" s="30" t="str">
        <x:v>Medium</x:v>
      </x:c>
      <x:c r="L28" s="30" t="str"/>
      <x:c r="M28" s="53"/>
      <x:c r="N28" s="30" t="str">
        <x:v>No Action</x:v>
      </x:c>
      <x:c r="O28" s="30" t="str"/>
    </x:row>
    <x:row r="29">
      <x:c r="A29" s="30" t="str"/>
      <x:c r="B29" s="30" t="str">
        <x:v>BCA-015</x:v>
      </x:c>
      <x:c r="C29" s="30" t="str">
        <x:v>8</x:v>
      </x:c>
      <x:c r="D29" s="30" t="str">
        <x:v>BIA coverage</x:v>
      </x:c>
      <x:c r="E29" s="30" t="str">
        <x:v>Does BIA cover relevant activities, outputs and dependencies?</x:v>
      </x:c>
      <x:c r="F29" s="30" t="str">
        <x:v>BIA population, records</x:v>
      </x:c>
      <x:c r="G29" s="30" t="str">
        <x:v>Not Assessed</x:v>
      </x:c>
      <x:c r="H29" s="30" t="str"/>
      <x:c r="I29" s="30" t="str"/>
      <x:c r="J29" s="30" t="str"/>
      <x:c r="K29" s="30" t="str">
        <x:v>Medium</x:v>
      </x:c>
      <x:c r="L29" s="30" t="str"/>
      <x:c r="M29" s="53"/>
      <x:c r="N29" s="30" t="str">
        <x:v>No Action</x:v>
      </x:c>
      <x:c r="O29" s="30" t="str"/>
    </x:row>
    <x:row r="30">
      <x:c r="A30" s="30" t="str"/>
      <x:c r="B30" s="30" t="str">
        <x:v>BCA-016</x:v>
      </x:c>
      <x:c r="C30" s="30" t="str">
        <x:v>8</x:v>
      </x:c>
      <x:c r="D30" s="30" t="str">
        <x:v>BIA targets</x:v>
      </x:c>
      <x:c r="E30" s="30" t="str">
        <x:v>Are time objectives and minimum continuity needs validated by accountable owners?</x:v>
      </x:c>
      <x:c r="F30" s="30" t="str">
        <x:v>Approved BIA records</x:v>
      </x:c>
      <x:c r="G30" s="30" t="str">
        <x:v>Not Assessed</x:v>
      </x:c>
      <x:c r="H30" s="30" t="str"/>
      <x:c r="I30" s="30" t="str"/>
      <x:c r="J30" s="30" t="str"/>
      <x:c r="K30" s="30" t="str">
        <x:v>Medium</x:v>
      </x:c>
      <x:c r="L30" s="30" t="str"/>
      <x:c r="M30" s="53"/>
      <x:c r="N30" s="30" t="str">
        <x:v>No Action</x:v>
      </x:c>
      <x:c r="O30" s="30" t="str"/>
    </x:row>
    <x:row r="31">
      <x:c r="A31" s="30" t="str"/>
      <x:c r="B31" s="30" t="str">
        <x:v>BCA-017</x:v>
      </x:c>
      <x:c r="C31" s="30" t="str">
        <x:v>8</x:v>
      </x:c>
      <x:c r="D31" s="30" t="str">
        <x:v>BIA dependencies</x:v>
      </x:c>
      <x:c r="E31" s="30" t="str">
        <x:v>Are people, facilities, ICT, data, suppliers, utilities and other dependencies captured?</x:v>
      </x:c>
      <x:c r="F31" s="30" t="str">
        <x:v>Dependency mapping</x:v>
      </x:c>
      <x:c r="G31" s="30" t="str">
        <x:v>Not Assessed</x:v>
      </x:c>
      <x:c r="H31" s="30" t="str"/>
      <x:c r="I31" s="30" t="str"/>
      <x:c r="J31" s="30" t="str"/>
      <x:c r="K31" s="30" t="str">
        <x:v>Medium</x:v>
      </x:c>
      <x:c r="L31" s="30" t="str"/>
      <x:c r="M31" s="53"/>
      <x:c r="N31" s="30" t="str">
        <x:v>No Action</x:v>
      </x:c>
      <x:c r="O31" s="30" t="str"/>
    </x:row>
    <x:row r="32">
      <x:c r="A32" s="30" t="str"/>
      <x:c r="B32" s="30" t="str">
        <x:v>BCA-018</x:v>
      </x:c>
      <x:c r="C32" s="30" t="str">
        <x:v>8</x:v>
      </x:c>
      <x:c r="D32" s="30" t="str">
        <x:v>Risk assessment</x:v>
      </x:c>
      <x:c r="E32" s="30" t="str">
        <x:v>Are disruption risks assessed for priority activities/resources using defined criteria?</x:v>
      </x:c>
      <x:c r="F32" s="30" t="str">
        <x:v>Risk methodology, risk register</x:v>
      </x:c>
      <x:c r="G32" s="30" t="str">
        <x:v>Not Assessed</x:v>
      </x:c>
      <x:c r="H32" s="30" t="str"/>
      <x:c r="I32" s="30" t="str"/>
      <x:c r="J32" s="30" t="str"/>
      <x:c r="K32" s="30" t="str">
        <x:v>Medium</x:v>
      </x:c>
      <x:c r="L32" s="30" t="str"/>
      <x:c r="M32" s="53"/>
      <x:c r="N32" s="30" t="str">
        <x:v>No Action</x:v>
      </x:c>
      <x:c r="O32" s="30" t="str"/>
    </x:row>
    <x:row r="33">
      <x:c r="A33" s="30" t="str"/>
      <x:c r="B33" s="30" t="str">
        <x:v>BCA-019</x:v>
      </x:c>
      <x:c r="C33" s="30" t="str">
        <x:v>8</x:v>
      </x:c>
      <x:c r="D33" s="30" t="str">
        <x:v>Strategy selection</x:v>
      </x:c>
      <x:c r="E33" s="30" t="str">
        <x:v>Are strategies/solutions linked to BIA/risk outputs and feasibility?</x:v>
      </x:c>
      <x:c r="F33" s="30" t="str">
        <x:v>Strategy decision records</x:v>
      </x:c>
      <x:c r="G33" s="30" t="str">
        <x:v>Not Assessed</x:v>
      </x:c>
      <x:c r="H33" s="30" t="str"/>
      <x:c r="I33" s="30" t="str"/>
      <x:c r="J33" s="30" t="str"/>
      <x:c r="K33" s="30" t="str">
        <x:v>Medium</x:v>
      </x:c>
      <x:c r="L33" s="30" t="str"/>
      <x:c r="M33" s="53"/>
      <x:c r="N33" s="30" t="str">
        <x:v>No Action</x:v>
      </x:c>
      <x:c r="O33" s="30" t="str"/>
    </x:row>
    <x:row r="34">
      <x:c r="A34" s="30" t="str"/>
      <x:c r="B34" s="30" t="str">
        <x:v>BCA-020</x:v>
      </x:c>
      <x:c r="C34" s="30" t="str">
        <x:v>8</x:v>
      </x:c>
      <x:c r="D34" s="30" t="str">
        <x:v>People capability</x:v>
      </x:c>
      <x:c r="E34" s="30" t="str">
        <x:v>Can continuity solutions provide enough competent people within required timeframes?</x:v>
      </x:c>
      <x:c r="F34" s="30" t="str">
        <x:v>Staffing model, cross-training</x:v>
      </x:c>
      <x:c r="G34" s="30" t="str">
        <x:v>Not Assessed</x:v>
      </x:c>
      <x:c r="H34" s="30" t="str"/>
      <x:c r="I34" s="30" t="str"/>
      <x:c r="J34" s="30" t="str"/>
      <x:c r="K34" s="30" t="str">
        <x:v>Medium</x:v>
      </x:c>
      <x:c r="L34" s="30" t="str"/>
      <x:c r="M34" s="53"/>
      <x:c r="N34" s="30" t="str">
        <x:v>No Action</x:v>
      </x:c>
      <x:c r="O34" s="30" t="str"/>
    </x:row>
    <x:row r="35">
      <x:c r="A35" s="30" t="str"/>
      <x:c r="B35" s="30" t="str">
        <x:v>BCA-021</x:v>
      </x:c>
      <x:c r="C35" s="30" t="str">
        <x:v>8</x:v>
      </x:c>
      <x:c r="D35" s="30" t="str">
        <x:v>Workplace capability</x:v>
      </x:c>
      <x:c r="E35" s="30" t="str">
        <x:v>Are alternate workplace/site solutions practical and tested where needed?</x:v>
      </x:c>
      <x:c r="F35" s="30" t="str">
        <x:v>Site strategy, tests</x:v>
      </x:c>
      <x:c r="G35" s="30" t="str">
        <x:v>Not Assessed</x:v>
      </x:c>
      <x:c r="H35" s="30" t="str"/>
      <x:c r="I35" s="30" t="str"/>
      <x:c r="J35" s="30" t="str"/>
      <x:c r="K35" s="30" t="str">
        <x:v>Medium</x:v>
      </x:c>
      <x:c r="L35" s="30" t="str"/>
      <x:c r="M35" s="53"/>
      <x:c r="N35" s="30" t="str">
        <x:v>No Action</x:v>
      </x:c>
      <x:c r="O35" s="30" t="str"/>
    </x:row>
    <x:row r="36">
      <x:c r="A36" s="30" t="str"/>
      <x:c r="B36" s="30" t="str">
        <x:v>BCA-022</x:v>
      </x:c>
      <x:c r="C36" s="30" t="str">
        <x:v>8</x:v>
      </x:c>
      <x:c r="D36" s="30" t="str">
        <x:v>ICT &amp; data capability</x:v>
      </x:c>
      <x:c r="E36" s="30" t="str">
        <x:v>Are technology/data recovery arrangements aligned with business RTO/RPO needs?</x:v>
      </x:c>
      <x:c r="F36" s="30" t="str">
        <x:v>DR plans/tests, BIA linkage</x:v>
      </x:c>
      <x:c r="G36" s="30" t="str">
        <x:v>Not Assessed</x:v>
      </x:c>
      <x:c r="H36" s="30" t="str"/>
      <x:c r="I36" s="30" t="str"/>
      <x:c r="J36" s="30" t="str"/>
      <x:c r="K36" s="30" t="str">
        <x:v>Medium</x:v>
      </x:c>
      <x:c r="L36" s="30" t="str"/>
      <x:c r="M36" s="53"/>
      <x:c r="N36" s="30" t="str">
        <x:v>No Action</x:v>
      </x:c>
      <x:c r="O36" s="30" t="str"/>
    </x:row>
    <x:row r="37">
      <x:c r="A37" s="30" t="str"/>
      <x:c r="B37" s="30" t="str">
        <x:v>BCA-023</x:v>
      </x:c>
      <x:c r="C37" s="30" t="str">
        <x:v>8</x:v>
      </x:c>
      <x:c r="D37" s="30" t="str">
        <x:v>Supplier resilience</x:v>
      </x:c>
      <x:c r="E37" s="30" t="str">
        <x:v>Are critical suppliers/outsourced services assessed and monitored for continuity?</x:v>
      </x:c>
      <x:c r="F37" s="30" t="str">
        <x:v>Supplier assessments, contracts, alternatives</x:v>
      </x:c>
      <x:c r="G37" s="30" t="str">
        <x:v>Not Assessed</x:v>
      </x:c>
      <x:c r="H37" s="30" t="str"/>
      <x:c r="I37" s="30" t="str"/>
      <x:c r="J37" s="30" t="str"/>
      <x:c r="K37" s="30" t="str">
        <x:v>Medium</x:v>
      </x:c>
      <x:c r="L37" s="30" t="str"/>
      <x:c r="M37" s="53"/>
      <x:c r="N37" s="30" t="str">
        <x:v>No Action</x:v>
      </x:c>
      <x:c r="O37" s="30" t="str"/>
    </x:row>
    <x:row r="38">
      <x:c r="A38" s="30" t="str"/>
      <x:c r="B38" s="30" t="str">
        <x:v>BCA-024</x:v>
      </x:c>
      <x:c r="C38" s="30" t="str">
        <x:v>8</x:v>
      </x:c>
      <x:c r="D38" s="30" t="str">
        <x:v>Plans</x:v>
      </x:c>
      <x:c r="E38" s="30" t="str">
        <x:v>Do continuity plans provide practical activation, response, continuity and recovery instructions?</x:v>
      </x:c>
      <x:c r="F38" s="30" t="str">
        <x:v>Plan samples</x:v>
      </x:c>
      <x:c r="G38" s="30" t="str">
        <x:v>Not Assessed</x:v>
      </x:c>
      <x:c r="H38" s="30" t="str"/>
      <x:c r="I38" s="30" t="str"/>
      <x:c r="J38" s="30" t="str"/>
      <x:c r="K38" s="30" t="str">
        <x:v>Medium</x:v>
      </x:c>
      <x:c r="L38" s="30" t="str"/>
      <x:c r="M38" s="53"/>
      <x:c r="N38" s="30" t="str">
        <x:v>No Action</x:v>
      </x:c>
      <x:c r="O38" s="30" t="str"/>
    </x:row>
    <x:row r="39">
      <x:c r="A39" s="30" t="str"/>
      <x:c r="B39" s="30" t="str">
        <x:v>BCA-025</x:v>
      </x:c>
      <x:c r="C39" s="30" t="str">
        <x:v>8</x:v>
      </x:c>
      <x:c r="D39" s="30" t="str">
        <x:v>Response structure</x:v>
      </x:c>
      <x:c r="E39" s="30" t="str">
        <x:v>Are command, control, escalation and decision authorities defined?</x:v>
      </x:c>
      <x:c r="F39" s="30" t="str">
        <x:v>Response structure, role cards</x:v>
      </x:c>
      <x:c r="G39" s="30" t="str">
        <x:v>Not Assessed</x:v>
      </x:c>
      <x:c r="H39" s="30" t="str"/>
      <x:c r="I39" s="30" t="str"/>
      <x:c r="J39" s="30" t="str"/>
      <x:c r="K39" s="30" t="str">
        <x:v>Medium</x:v>
      </x:c>
      <x:c r="L39" s="30" t="str"/>
      <x:c r="M39" s="53"/>
      <x:c r="N39" s="30" t="str">
        <x:v>No Action</x:v>
      </x:c>
      <x:c r="O39" s="30" t="str"/>
    </x:row>
    <x:row r="40">
      <x:c r="A40" s="30" t="str"/>
      <x:c r="B40" s="30" t="str">
        <x:v>BCA-026</x:v>
      </x:c>
      <x:c r="C40" s="30" t="str">
        <x:v>8</x:v>
      </x:c>
      <x:c r="D40" s="30" t="str">
        <x:v>Communications</x:v>
      </x:c>
      <x:c r="E40" s="30" t="str">
        <x:v>Are stakeholder notification and crisis/continuity communication arrangements defined?</x:v>
      </x:c>
      <x:c r="F40" s="30" t="str">
        <x:v>Communication plan, contacts</x:v>
      </x:c>
      <x:c r="G40" s="30" t="str">
        <x:v>Not Assessed</x:v>
      </x:c>
      <x:c r="H40" s="30" t="str"/>
      <x:c r="I40" s="30" t="str"/>
      <x:c r="J40" s="30" t="str"/>
      <x:c r="K40" s="30" t="str">
        <x:v>Medium</x:v>
      </x:c>
      <x:c r="L40" s="30" t="str"/>
      <x:c r="M40" s="53"/>
      <x:c r="N40" s="30" t="str">
        <x:v>No Action</x:v>
      </x:c>
      <x:c r="O40" s="30" t="str"/>
    </x:row>
    <x:row r="41">
      <x:c r="A41" s="30" t="str"/>
      <x:c r="B41" s="30" t="str">
        <x:v>BCA-027</x:v>
      </x:c>
      <x:c r="C41" s="30" t="str">
        <x:v>8</x:v>
      </x:c>
      <x:c r="D41" s="30" t="str">
        <x:v>Plan access</x:v>
      </x:c>
      <x:c r="E41" s="30" t="str">
        <x:v>Can required plans, contacts and reference information be accessed under disruption conditions?</x:v>
      </x:c>
      <x:c r="F41" s="30" t="str">
        <x:v>Offline/alternate access test</x:v>
      </x:c>
      <x:c r="G41" s="30" t="str">
        <x:v>Not Assessed</x:v>
      </x:c>
      <x:c r="H41" s="30" t="str"/>
      <x:c r="I41" s="30" t="str"/>
      <x:c r="J41" s="30" t="str"/>
      <x:c r="K41" s="30" t="str">
        <x:v>Medium</x:v>
      </x:c>
      <x:c r="L41" s="30" t="str"/>
      <x:c r="M41" s="53"/>
      <x:c r="N41" s="30" t="str">
        <x:v>No Action</x:v>
      </x:c>
      <x:c r="O41" s="30" t="str"/>
    </x:row>
    <x:row r="42">
      <x:c r="A42" s="30" t="str"/>
      <x:c r="B42" s="30" t="str">
        <x:v>BCA-028</x:v>
      </x:c>
      <x:c r="C42" s="30" t="str">
        <x:v>8</x:v>
      </x:c>
      <x:c r="D42" s="30" t="str">
        <x:v>Workarounds</x:v>
      </x:c>
      <x:c r="E42" s="30" t="str">
        <x:v>Are manual/alternate work methods defined and feasible for priority activities?</x:v>
      </x:c>
      <x:c r="F42" s="30" t="str">
        <x:v>Workaround procedures, exercise evidence</x:v>
      </x:c>
      <x:c r="G42" s="30" t="str">
        <x:v>Not Assessed</x:v>
      </x:c>
      <x:c r="H42" s="30" t="str"/>
      <x:c r="I42" s="30" t="str"/>
      <x:c r="J42" s="30" t="str"/>
      <x:c r="K42" s="30" t="str">
        <x:v>Medium</x:v>
      </x:c>
      <x:c r="L42" s="30" t="str"/>
      <x:c r="M42" s="53"/>
      <x:c r="N42" s="30" t="str">
        <x:v>No Action</x:v>
      </x:c>
      <x:c r="O42" s="30" t="str"/>
    </x:row>
    <x:row r="43">
      <x:c r="A43" s="30" t="str"/>
      <x:c r="B43" s="30" t="str">
        <x:v>BCA-029</x:v>
      </x:c>
      <x:c r="C43" s="30" t="str">
        <x:v>8</x:v>
      </x:c>
      <x:c r="D43" s="30" t="str">
        <x:v>Exercise programme</x:v>
      </x:c>
      <x:c r="E43" s="30" t="str">
        <x:v>Does the exercise programme cover priority plans, people, dependencies and assumptions?</x:v>
      </x:c>
      <x:c r="F43" s="30" t="str">
        <x:v>Exercise schedule</x:v>
      </x:c>
      <x:c r="G43" s="30" t="str">
        <x:v>Not Assessed</x:v>
      </x:c>
      <x:c r="H43" s="30" t="str"/>
      <x:c r="I43" s="30" t="str"/>
      <x:c r="J43" s="30" t="str"/>
      <x:c r="K43" s="30" t="str">
        <x:v>Medium</x:v>
      </x:c>
      <x:c r="L43" s="30" t="str"/>
      <x:c r="M43" s="53"/>
      <x:c r="N43" s="30" t="str">
        <x:v>No Action</x:v>
      </x:c>
      <x:c r="O43" s="30" t="str"/>
    </x:row>
    <x:row r="44">
      <x:c r="A44" s="30" t="str"/>
      <x:c r="B44" s="30" t="str">
        <x:v>BCA-030</x:v>
      </x:c>
      <x:c r="C44" s="30" t="str">
        <x:v>8</x:v>
      </x:c>
      <x:c r="D44" s="30" t="str">
        <x:v>Exercise design</x:v>
      </x:c>
      <x:c r="E44" s="30" t="str">
        <x:v>Are objectives, scenarios, success criteria and observers defined?</x:v>
      </x:c>
      <x:c r="F44" s="30" t="str">
        <x:v>Exercise plans</x:v>
      </x:c>
      <x:c r="G44" s="30" t="str">
        <x:v>Not Assessed</x:v>
      </x:c>
      <x:c r="H44" s="30" t="str"/>
      <x:c r="I44" s="30" t="str"/>
      <x:c r="J44" s="30" t="str"/>
      <x:c r="K44" s="30" t="str">
        <x:v>Medium</x:v>
      </x:c>
      <x:c r="L44" s="30" t="str"/>
      <x:c r="M44" s="53"/>
      <x:c r="N44" s="30" t="str">
        <x:v>No Action</x:v>
      </x:c>
      <x:c r="O44" s="30" t="str"/>
    </x:row>
    <x:row r="45">
      <x:c r="A45" s="30" t="str"/>
      <x:c r="B45" s="30" t="str">
        <x:v>BCA-031</x:v>
      </x:c>
      <x:c r="C45" s="30" t="str">
        <x:v>8</x:v>
      </x:c>
      <x:c r="D45" s="30" t="str">
        <x:v>Exercise evaluation</x:v>
      </x:c>
      <x:c r="E45" s="30" t="str">
        <x:v>Are performance, lessons and corrective actions documented?</x:v>
      </x:c>
      <x:c r="F45" s="30" t="str">
        <x:v>Exercise reports</x:v>
      </x:c>
      <x:c r="G45" s="30" t="str">
        <x:v>Not Assessed</x:v>
      </x:c>
      <x:c r="H45" s="30" t="str"/>
      <x:c r="I45" s="30" t="str"/>
      <x:c r="J45" s="30" t="str"/>
      <x:c r="K45" s="30" t="str">
        <x:v>Medium</x:v>
      </x:c>
      <x:c r="L45" s="30" t="str"/>
      <x:c r="M45" s="53"/>
      <x:c r="N45" s="30" t="str">
        <x:v>No Action</x:v>
      </x:c>
      <x:c r="O45" s="30" t="str"/>
    </x:row>
    <x:row r="46">
      <x:c r="A46" s="30" t="str"/>
      <x:c r="B46" s="30" t="str">
        <x:v>BCA-032</x:v>
      </x:c>
      <x:c r="C46" s="30" t="str">
        <x:v>8</x:v>
      </x:c>
      <x:c r="D46" s="30" t="str">
        <x:v>Action closure</x:v>
      </x:c>
      <x:c r="E46" s="30" t="str">
        <x:v>Are exercise actions tracked, verified and closed?</x:v>
      </x:c>
      <x:c r="F46" s="30" t="str">
        <x:v>Action tracker</x:v>
      </x:c>
      <x:c r="G46" s="30" t="str">
        <x:v>Not Assessed</x:v>
      </x:c>
      <x:c r="H46" s="30" t="str"/>
      <x:c r="I46" s="30" t="str"/>
      <x:c r="J46" s="30" t="str"/>
      <x:c r="K46" s="30" t="str">
        <x:v>Medium</x:v>
      </x:c>
      <x:c r="L46" s="30" t="str"/>
      <x:c r="M46" s="53"/>
      <x:c r="N46" s="30" t="str">
        <x:v>No Action</x:v>
      </x:c>
      <x:c r="O46" s="30" t="str"/>
    </x:row>
    <x:row r="47">
      <x:c r="A47" s="30" t="str"/>
      <x:c r="B47" s="30" t="str">
        <x:v>BCA-033</x:v>
      </x:c>
      <x:c r="C47" s="30" t="str">
        <x:v>8</x:v>
      </x:c>
      <x:c r="D47" s="30" t="str">
        <x:v>Plan/capability review</x:v>
      </x:c>
      <x:c r="E47" s="30" t="str">
        <x:v>Are plans and continuity capability periodically reviewed and updated?</x:v>
      </x:c>
      <x:c r="F47" s="30" t="str">
        <x:v>Review records</x:v>
      </x:c>
      <x:c r="G47" s="30" t="str">
        <x:v>Not Assessed</x:v>
      </x:c>
      <x:c r="H47" s="30" t="str"/>
      <x:c r="I47" s="30" t="str"/>
      <x:c r="J47" s="30" t="str"/>
      <x:c r="K47" s="30" t="str">
        <x:v>Medium</x:v>
      </x:c>
      <x:c r="L47" s="30" t="str"/>
      <x:c r="M47" s="53"/>
      <x:c r="N47" s="30" t="str">
        <x:v>No Action</x:v>
      </x:c>
      <x:c r="O47" s="30" t="str"/>
    </x:row>
    <x:row r="48">
      <x:c r="A48" s="30" t="str"/>
      <x:c r="B48" s="30" t="str">
        <x:v>BCA-034</x:v>
      </x:c>
      <x:c r="C48" s="30" t="str">
        <x:v>9</x:v>
      </x:c>
      <x:c r="D48" s="30" t="str">
        <x:v>Monitoring</x:v>
      </x:c>
      <x:c r="E48" s="30" t="str">
        <x:v>Are readiness and BCMS performance indicators monitored?</x:v>
      </x:c>
      <x:c r="F48" s="30" t="str">
        <x:v>KPI dashboard</x:v>
      </x:c>
      <x:c r="G48" s="30" t="str">
        <x:v>Not Assessed</x:v>
      </x:c>
      <x:c r="H48" s="30" t="str"/>
      <x:c r="I48" s="30" t="str"/>
      <x:c r="J48" s="30" t="str"/>
      <x:c r="K48" s="30" t="str">
        <x:v>Medium</x:v>
      </x:c>
      <x:c r="L48" s="30" t="str"/>
      <x:c r="M48" s="53"/>
      <x:c r="N48" s="30" t="str">
        <x:v>No Action</x:v>
      </x:c>
      <x:c r="O48" s="30" t="str"/>
    </x:row>
    <x:row r="49">
      <x:c r="A49" s="30" t="str"/>
      <x:c r="B49" s="30" t="str">
        <x:v>BCA-035</x:v>
      </x:c>
      <x:c r="C49" s="30" t="str">
        <x:v>9</x:v>
      </x:c>
      <x:c r="D49" s="30" t="str">
        <x:v>Internal audit programme</x:v>
      </x:c>
      <x:c r="E49" s="30" t="str">
        <x:v>Does audit coverage reflect criticality, change and previous results?</x:v>
      </x:c>
      <x:c r="F49" s="30" t="str">
        <x:v>Audit programme</x:v>
      </x:c>
      <x:c r="G49" s="30" t="str">
        <x:v>Not Assessed</x:v>
      </x:c>
      <x:c r="H49" s="30" t="str"/>
      <x:c r="I49" s="30" t="str"/>
      <x:c r="J49" s="30" t="str"/>
      <x:c r="K49" s="30" t="str">
        <x:v>Medium</x:v>
      </x:c>
      <x:c r="L49" s="30" t="str"/>
      <x:c r="M49" s="53"/>
      <x:c r="N49" s="30" t="str">
        <x:v>No Action</x:v>
      </x:c>
      <x:c r="O49" s="30" t="str"/>
    </x:row>
    <x:row r="50">
      <x:c r="A50" s="30" t="str"/>
      <x:c r="B50" s="30" t="str">
        <x:v>BCA-036</x:v>
      </x:c>
      <x:c r="C50" s="30" t="str">
        <x:v>9</x:v>
      </x:c>
      <x:c r="D50" s="30" t="str">
        <x:v>Auditor objectivity</x:v>
      </x:c>
      <x:c r="E50" s="30" t="str">
        <x:v>Are auditors competent and sufficiently objective?</x:v>
      </x:c>
      <x:c r="F50" s="30" t="str">
        <x:v>Assignments, competence records</x:v>
      </x:c>
      <x:c r="G50" s="30" t="str">
        <x:v>Not Assessed</x:v>
      </x:c>
      <x:c r="H50" s="30" t="str"/>
      <x:c r="I50" s="30" t="str"/>
      <x:c r="J50" s="30" t="str"/>
      <x:c r="K50" s="30" t="str">
        <x:v>Medium</x:v>
      </x:c>
      <x:c r="L50" s="30" t="str"/>
      <x:c r="M50" s="53"/>
      <x:c r="N50" s="30" t="str">
        <x:v>No Action</x:v>
      </x:c>
      <x:c r="O50" s="30" t="str"/>
    </x:row>
    <x:row r="51">
      <x:c r="A51" s="30" t="str"/>
      <x:c r="B51" s="30" t="str">
        <x:v>BCA-037</x:v>
      </x:c>
      <x:c r="C51" s="30" t="str">
        <x:v>9</x:v>
      </x:c>
      <x:c r="D51" s="30" t="str">
        <x:v>Management review</x:v>
      </x:c>
      <x:c r="E51" s="30" t="str">
        <x:v>Does management review key changes, BIA/risk, exercises, incidents, resources and improvement needs?</x:v>
      </x:c>
      <x:c r="F51" s="30" t="str">
        <x:v>Review minutes</x:v>
      </x:c>
      <x:c r="G51" s="30" t="str">
        <x:v>Not Assessed</x:v>
      </x:c>
      <x:c r="H51" s="30" t="str"/>
      <x:c r="I51" s="30" t="str"/>
      <x:c r="J51" s="30" t="str"/>
      <x:c r="K51" s="30" t="str">
        <x:v>Medium</x:v>
      </x:c>
      <x:c r="L51" s="30" t="str"/>
      <x:c r="M51" s="53"/>
      <x:c r="N51" s="30" t="str">
        <x:v>No Action</x:v>
      </x:c>
      <x:c r="O51" s="30" t="str"/>
    </x:row>
    <x:row r="52">
      <x:c r="A52" s="30" t="str"/>
      <x:c r="B52" s="30" t="str">
        <x:v>BCA-038</x:v>
      </x:c>
      <x:c r="C52" s="30" t="str">
        <x:v>10</x:v>
      </x:c>
      <x:c r="D52" s="30" t="str">
        <x:v>Corrective action</x:v>
      </x:c>
      <x:c r="E52" s="30" t="str">
        <x:v>Are nonconformities and capability gaps corrected with root-cause consideration?</x:v>
      </x:c>
      <x:c r="F52" s="30" t="str">
        <x:v>Corrective-action records</x:v>
      </x:c>
      <x:c r="G52" s="30" t="str">
        <x:v>Not Assessed</x:v>
      </x:c>
      <x:c r="H52" s="30" t="str"/>
      <x:c r="I52" s="30" t="str"/>
      <x:c r="J52" s="30" t="str"/>
      <x:c r="K52" s="30" t="str">
        <x:v>Medium</x:v>
      </x:c>
      <x:c r="L52" s="30" t="str"/>
      <x:c r="M52" s="53"/>
      <x:c r="N52" s="30" t="str">
        <x:v>No Action</x:v>
      </x:c>
      <x:c r="O52" s="30" t="str"/>
    </x:row>
    <x:row r="53">
      <x:c r="A53" s="30" t="str"/>
      <x:c r="B53" s="30" t="str">
        <x:v>BCA-039</x:v>
      </x:c>
      <x:c r="C53" s="30" t="str">
        <x:v>10</x:v>
      </x:c>
      <x:c r="D53" s="30" t="str">
        <x:v>Effectiveness verification</x:v>
      </x:c>
      <x:c r="E53" s="30" t="str">
        <x:v>Is corrective-action effectiveness verified where appropriate?</x:v>
      </x:c>
      <x:c r="F53" s="30" t="str">
        <x:v>Verification evidence</x:v>
      </x:c>
      <x:c r="G53" s="30" t="str">
        <x:v>Not Assessed</x:v>
      </x:c>
      <x:c r="H53" s="30" t="str"/>
      <x:c r="I53" s="30" t="str"/>
      <x:c r="J53" s="30" t="str"/>
      <x:c r="K53" s="30" t="str">
        <x:v>Medium</x:v>
      </x:c>
      <x:c r="L53" s="30" t="str"/>
      <x:c r="M53" s="53"/>
      <x:c r="N53" s="30" t="str">
        <x:v>No Action</x:v>
      </x:c>
      <x:c r="O53" s="30" t="str"/>
    </x:row>
    <x:row r="54">
      <x:c r="A54" s="30" t="str"/>
      <x:c r="B54" s="30" t="str">
        <x:v>BCA-040</x:v>
      </x:c>
      <x:c r="C54" s="30" t="str">
        <x:v>10</x:v>
      </x:c>
      <x:c r="D54" s="30" t="str">
        <x:v>Continual improvement</x:v>
      </x:c>
      <x:c r="E54" s="30" t="str">
        <x:v>Can the organization demonstrate improvement in BCMS effectiveness and resilience capability?</x:v>
      </x:c>
      <x:c r="F54" s="30" t="str">
        <x:v>Improvement evidence</x:v>
      </x:c>
      <x:c r="G54" s="30" t="str">
        <x:v>Not Assessed</x:v>
      </x:c>
      <x:c r="H54" s="30" t="str"/>
      <x:c r="I54" s="30" t="str"/>
      <x:c r="J54" s="30" t="str"/>
      <x:c r="K54" s="30" t="str">
        <x:v>Medium</x:v>
      </x:c>
      <x:c r="L54" s="30" t="str"/>
      <x:c r="M54" s="53"/>
      <x:c r="N54" s="30" t="str">
        <x:v>No Action</x:v>
      </x:c>
      <x:c r="O54" s="30" t="str"/>
    </x:row>
    <x:row r="55">
      <x:c r="A55" s="30" t="str"/>
      <x:c r="B55" s="30" t="str">
        <x:v>BCA-041</x:v>
      </x:c>
      <x:c r="C55" s="30" t="str">
        <x:v>Cross-cutting</x:v>
      </x:c>
      <x:c r="D55" s="30" t="str">
        <x:v>Change management</x:v>
      </x:c>
      <x:c r="E55" s="30" t="str">
        <x:v>Are continuity impacts considered during major business/process/technology/site changes?</x:v>
      </x:c>
      <x:c r="F55" s="30" t="str">
        <x:v>Change assessments</x:v>
      </x:c>
      <x:c r="G55" s="30" t="str">
        <x:v>Not Assessed</x:v>
      </x:c>
      <x:c r="H55" s="30" t="str"/>
      <x:c r="I55" s="30" t="str"/>
      <x:c r="J55" s="30" t="str"/>
      <x:c r="K55" s="30" t="str">
        <x:v>Medium</x:v>
      </x:c>
      <x:c r="L55" s="30" t="str"/>
      <x:c r="M55" s="53"/>
      <x:c r="N55" s="30" t="str">
        <x:v>No Action</x:v>
      </x:c>
      <x:c r="O55" s="30" t="str"/>
    </x:row>
    <x:row r="56">
      <x:c r="A56" s="30" t="str"/>
      <x:c r="B56" s="30" t="str">
        <x:v>BCA-042</x:v>
      </x:c>
      <x:c r="C56" s="30" t="str">
        <x:v>Cross-cutting</x:v>
      </x:c>
      <x:c r="D56" s="30" t="str">
        <x:v>Project integration</x:v>
      </x:c>
      <x:c r="E56" s="30" t="str">
        <x:v>Are continuity requirements integrated into relevant projects and procurement?</x:v>
      </x:c>
      <x:c r="F56" s="30" t="str">
        <x:v>Project/procurement records</x:v>
      </x:c>
      <x:c r="G56" s="30" t="str">
        <x:v>Not Assessed</x:v>
      </x:c>
      <x:c r="H56" s="30" t="str"/>
      <x:c r="I56" s="30" t="str"/>
      <x:c r="J56" s="30" t="str"/>
      <x:c r="K56" s="30" t="str">
        <x:v>Medium</x:v>
      </x:c>
      <x:c r="L56" s="30" t="str"/>
      <x:c r="M56" s="53"/>
      <x:c r="N56" s="30" t="str">
        <x:v>No Action</x:v>
      </x:c>
      <x:c r="O56" s="30" t="str"/>
    </x:row>
    <x:row r="57">
      <x:c r="A57" s="30" t="str"/>
      <x:c r="B57" s="30" t="str">
        <x:v>BCA-043</x:v>
      </x:c>
      <x:c r="C57" s="30" t="str">
        <x:v>Cross-cutting</x:v>
      </x:c>
      <x:c r="D57" s="30" t="str">
        <x:v>Lessons learned</x:v>
      </x:c>
      <x:c r="E57" s="30" t="str">
        <x:v>Do incidents and exercises update BIA, risks, strategies, plans and training?</x:v>
      </x:c>
      <x:c r="F57" s="30" t="str">
        <x:v>Updated records</x:v>
      </x:c>
      <x:c r="G57" s="30" t="str">
        <x:v>Not Assessed</x:v>
      </x:c>
      <x:c r="H57" s="30" t="str"/>
      <x:c r="I57" s="30" t="str"/>
      <x:c r="J57" s="30" t="str"/>
      <x:c r="K57" s="30" t="str">
        <x:v>Medium</x:v>
      </x:c>
      <x:c r="L57" s="30" t="str"/>
      <x:c r="M57" s="53"/>
      <x:c r="N57" s="30" t="str">
        <x:v>No Action</x:v>
      </x:c>
      <x:c r="O57" s="30" t="str"/>
    </x:row>
    <x:row r="58">
      <x:c r="A58" s="30" t="str"/>
      <x:c r="B58" s="30" t="str">
        <x:v>BCA-044</x:v>
      </x:c>
      <x:c r="C58" s="30" t="str">
        <x:v>Cross-cutting</x:v>
      </x:c>
      <x:c r="D58" s="30" t="str">
        <x:v>Data consistency</x:v>
      </x:c>
      <x:c r="E58" s="30" t="str">
        <x:v>Do interviews, plans, BIA and recovery evidence tell a consistent story?</x:v>
      </x:c>
      <x:c r="F58" s="30" t="str">
        <x:v>Triangulated evidence</x:v>
      </x:c>
      <x:c r="G58" s="30" t="str">
        <x:v>Not Assessed</x:v>
      </x:c>
      <x:c r="H58" s="30" t="str"/>
      <x:c r="I58" s="30" t="str"/>
      <x:c r="J58" s="30" t="str"/>
      <x:c r="K58" s="30" t="str">
        <x:v>Medium</x:v>
      </x:c>
      <x:c r="L58" s="30" t="str"/>
      <x:c r="M58" s="53"/>
      <x:c r="N58" s="30" t="str">
        <x:v>No Action</x:v>
      </x:c>
      <x:c r="O58" s="30" t="str"/>
    </x:row>
    <x:row r="59">
      <x:c r="A59" s="30" t="str"/>
      <x:c r="B59" s="30" t="str">
        <x:v>BCA-045</x:v>
      </x:c>
      <x:c r="C59" s="30" t="str">
        <x:v>Cross-cutting</x:v>
      </x:c>
      <x:c r="D59" s="30" t="str">
        <x:v>Owner accountability</x:v>
      </x:c>
      <x:c r="E59" s="30" t="str">
        <x:v>Are priority continuity assumptions and targets owned and periodically revalidated?</x:v>
      </x:c>
      <x:c r="F59" s="30" t="str">
        <x:v>Owner approvals</x:v>
      </x:c>
      <x:c r="G59" s="30" t="str">
        <x:v>Not Assessed</x:v>
      </x:c>
      <x:c r="H59" s="30" t="str"/>
      <x:c r="I59" s="30" t="str"/>
      <x:c r="J59" s="30" t="str"/>
      <x:c r="K59" s="30" t="str">
        <x:v>Medium</x:v>
      </x:c>
      <x:c r="L59" s="30" t="str"/>
      <x:c r="M59" s="53"/>
      <x:c r="N59" s="30" t="str">
        <x:v>No Action</x:v>
      </x:c>
      <x:c r="O59" s="30" t="str"/>
    </x:row>
  </x:sheetData>
  <x:mergeCells>
    <x:mergeCell ref="A1:O1"/>
    <x:mergeCell ref="A2:O2"/>
    <x:mergeCell ref="A3:O3"/>
    <x:mergeCell ref="A4:O4"/>
  </x:mergeCells>
  <x:conditionalFormatting sqref="G10:G59">
    <x:cfRule type="expression" dxfId="0" priority="1">
      <x:formula>G10="Completed"</x:formula>
    </x:cfRule>
    <x:cfRule type="expression" dxfId="1" priority="2">
      <x:formula>G10="Closed"</x:formula>
    </x:cfRule>
    <x:cfRule type="expression" dxfId="2" priority="3">
      <x:formula>G10="Conforming"</x:formula>
    </x:cfRule>
    <x:cfRule type="expression" dxfId="3" priority="4">
      <x:formula>G10="Validated"</x:formula>
    </x:cfRule>
    <x:cfRule type="expression" dxfId="4" priority="5">
      <x:formula>G10="Low"</x:formula>
    </x:cfRule>
    <x:cfRule type="expression" dxfId="5" priority="6">
      <x:formula>G10="In Progress"</x:formula>
    </x:cfRule>
    <x:cfRule type="expression" dxfId="6" priority="7">
      <x:formula>G10="Partially Conforming"</x:formula>
    </x:cfRule>
    <x:cfRule type="expression" dxfId="7" priority="8">
      <x:formula>G10="OFI"</x:formula>
    </x:cfRule>
    <x:cfRule type="expression" dxfId="8" priority="9">
      <x:formula>G10="Medium"</x:formula>
    </x:cfRule>
    <x:cfRule type="expression" dxfId="9" priority="10">
      <x:formula>G10="Open"</x:formula>
    </x:cfRule>
    <x:cfRule type="expression" dxfId="10" priority="11">
      <x:formula>G10="Blocked"</x:formula>
    </x:cfRule>
    <x:cfRule type="expression" dxfId="11" priority="12">
      <x:formula>G10="Nonconforming"</x:formula>
    </x:cfRule>
    <x:cfRule type="expression" dxfId="12" priority="13">
      <x:formula>G10="Major NC"</x:formula>
    </x:cfRule>
    <x:cfRule type="expression" dxfId="13" priority="14">
      <x:formula>G10="Minor NC"</x:formula>
    </x:cfRule>
    <x:cfRule type="expression" dxfId="14" priority="15">
      <x:formula>G10="High"</x:formula>
    </x:cfRule>
    <x:cfRule type="expression" dxfId="15" priority="16">
      <x:formula>G10="Critical"</x:formula>
    </x:cfRule>
    <x:cfRule type="expression" dxfId="16" priority="17">
      <x:formula>G10="Not Started"</x:formula>
    </x:cfRule>
    <x:cfRule type="expression" dxfId="17" priority="18">
      <x:formula>G10="Not Assessed"</x:formula>
    </x:cfRule>
    <x:cfRule type="expression" dxfId="18" priority="19">
      <x:formula>G10="N/A"</x:formula>
    </x:cfRule>
    <x:cfRule type="expression" dxfId="19" priority="20">
      <x:formula>G10="No Action"</x:formula>
    </x:cfRule>
    <x:cfRule type="expression" dxfId="20" priority="21">
      <x:formula>G10="Due Soon"</x:formula>
    </x:cfRule>
    <x:cfRule type="expression" dxfId="21" priority="22">
      <x:formula>G10="Overdue"</x:formula>
    </x:cfRule>
    <x:cfRule type="expression" dxfId="22" priority="23">
      <x:formula>G10="On Track"</x:formula>
    </x:cfRule>
    <x:cfRule type="expression" dxfId="23" priority="24">
      <x:formula>G10="Draft"</x:formula>
    </x:cfRule>
  </x:conditionalFormatting>
  <x:conditionalFormatting sqref="K10:K59">
    <x:cfRule type="expression" dxfId="24" priority="25">
      <x:formula>K10="Completed"</x:formula>
    </x:cfRule>
    <x:cfRule type="expression" dxfId="25" priority="26">
      <x:formula>K10="Closed"</x:formula>
    </x:cfRule>
    <x:cfRule type="expression" dxfId="26" priority="27">
      <x:formula>K10="Conforming"</x:formula>
    </x:cfRule>
    <x:cfRule type="expression" dxfId="27" priority="28">
      <x:formula>K10="Validated"</x:formula>
    </x:cfRule>
    <x:cfRule type="expression" dxfId="28" priority="29">
      <x:formula>K10="Low"</x:formula>
    </x:cfRule>
    <x:cfRule type="expression" dxfId="29" priority="30">
      <x:formula>K10="In Progress"</x:formula>
    </x:cfRule>
    <x:cfRule type="expression" dxfId="30" priority="31">
      <x:formula>K10="Partially Conforming"</x:formula>
    </x:cfRule>
    <x:cfRule type="expression" dxfId="31" priority="32">
      <x:formula>K10="OFI"</x:formula>
    </x:cfRule>
    <x:cfRule type="expression" dxfId="32" priority="33">
      <x:formula>K10="Medium"</x:formula>
    </x:cfRule>
    <x:cfRule type="expression" dxfId="33" priority="34">
      <x:formula>K10="Open"</x:formula>
    </x:cfRule>
    <x:cfRule type="expression" dxfId="34" priority="35">
      <x:formula>K10="Blocked"</x:formula>
    </x:cfRule>
    <x:cfRule type="expression" dxfId="35" priority="36">
      <x:formula>K10="Nonconforming"</x:formula>
    </x:cfRule>
    <x:cfRule type="expression" dxfId="36" priority="37">
      <x:formula>K10="Major NC"</x:formula>
    </x:cfRule>
    <x:cfRule type="expression" dxfId="37" priority="38">
      <x:formula>K10="Minor NC"</x:formula>
    </x:cfRule>
    <x:cfRule type="expression" dxfId="38" priority="39">
      <x:formula>K10="High"</x:formula>
    </x:cfRule>
    <x:cfRule type="expression" dxfId="39" priority="40">
      <x:formula>K10="Critical"</x:formula>
    </x:cfRule>
    <x:cfRule type="expression" dxfId="40" priority="41">
      <x:formula>K10="Not Started"</x:formula>
    </x:cfRule>
    <x:cfRule type="expression" dxfId="41" priority="42">
      <x:formula>K10="Not Assessed"</x:formula>
    </x:cfRule>
    <x:cfRule type="expression" dxfId="42" priority="43">
      <x:formula>K10="N/A"</x:formula>
    </x:cfRule>
    <x:cfRule type="expression" dxfId="43" priority="44">
      <x:formula>K10="No Action"</x:formula>
    </x:cfRule>
    <x:cfRule type="expression" dxfId="44" priority="45">
      <x:formula>K10="Due Soon"</x:formula>
    </x:cfRule>
    <x:cfRule type="expression" dxfId="45" priority="46">
      <x:formula>K10="Overdue"</x:formula>
    </x:cfRule>
    <x:cfRule type="expression" dxfId="46" priority="47">
      <x:formula>K10="On Track"</x:formula>
    </x:cfRule>
    <x:cfRule type="expression" dxfId="47" priority="48">
      <x:formula>K10="Draft"</x:formula>
    </x:cfRule>
  </x:conditionalFormatting>
  <x:conditionalFormatting sqref="N10:N59">
    <x:cfRule type="expression" dxfId="48" priority="49">
      <x:formula>N10="Completed"</x:formula>
    </x:cfRule>
    <x:cfRule type="expression" dxfId="49" priority="50">
      <x:formula>N10="Closed"</x:formula>
    </x:cfRule>
    <x:cfRule type="expression" dxfId="50" priority="51">
      <x:formula>N10="Conforming"</x:formula>
    </x:cfRule>
    <x:cfRule type="expression" dxfId="51" priority="52">
      <x:formula>N10="Validated"</x:formula>
    </x:cfRule>
    <x:cfRule type="expression" dxfId="52" priority="53">
      <x:formula>N10="Low"</x:formula>
    </x:cfRule>
    <x:cfRule type="expression" dxfId="53" priority="54">
      <x:formula>N10="In Progress"</x:formula>
    </x:cfRule>
    <x:cfRule type="expression" dxfId="54" priority="55">
      <x:formula>N10="Partially Conforming"</x:formula>
    </x:cfRule>
    <x:cfRule type="expression" dxfId="55" priority="56">
      <x:formula>N10="OFI"</x:formula>
    </x:cfRule>
    <x:cfRule type="expression" dxfId="56" priority="57">
      <x:formula>N10="Medium"</x:formula>
    </x:cfRule>
    <x:cfRule type="expression" dxfId="57" priority="58">
      <x:formula>N10="Open"</x:formula>
    </x:cfRule>
    <x:cfRule type="expression" dxfId="58" priority="59">
      <x:formula>N10="Blocked"</x:formula>
    </x:cfRule>
    <x:cfRule type="expression" dxfId="59" priority="60">
      <x:formula>N10="Nonconforming"</x:formula>
    </x:cfRule>
    <x:cfRule type="expression" dxfId="60" priority="61">
      <x:formula>N10="Major NC"</x:formula>
    </x:cfRule>
    <x:cfRule type="expression" dxfId="61" priority="62">
      <x:formula>N10="Minor NC"</x:formula>
    </x:cfRule>
    <x:cfRule type="expression" dxfId="62" priority="63">
      <x:formula>N10="High"</x:formula>
    </x:cfRule>
    <x:cfRule type="expression" dxfId="63" priority="64">
      <x:formula>N10="Critical"</x:formula>
    </x:cfRule>
    <x:cfRule type="expression" dxfId="64" priority="65">
      <x:formula>N10="Not Started"</x:formula>
    </x:cfRule>
    <x:cfRule type="expression" dxfId="65" priority="66">
      <x:formula>N10="Not Assessed"</x:formula>
    </x:cfRule>
    <x:cfRule type="expression" dxfId="66" priority="67">
      <x:formula>N10="N/A"</x:formula>
    </x:cfRule>
    <x:cfRule type="expression" dxfId="67" priority="68">
      <x:formula>N10="No Action"</x:formula>
    </x:cfRule>
    <x:cfRule type="expression" dxfId="68" priority="69">
      <x:formula>N10="Due Soon"</x:formula>
    </x:cfRule>
    <x:cfRule type="expression" dxfId="69" priority="70">
      <x:formula>N10="Overdue"</x:formula>
    </x:cfRule>
    <x:cfRule type="expression" dxfId="70" priority="71">
      <x:formula>N10="On Track"</x:formula>
    </x:cfRule>
    <x:cfRule type="expression" dxfId="71" priority="72">
      <x:formula>N10="Draft"</x:formula>
    </x:cfRule>
  </x:conditionalFormatting>
  <x:dataValidations count="5">
    <x:dataValidation type="list" sqref="A10:A59">
      <x:formula1>"Example Data,Actual Data"</x:formula1>
    </x:dataValidation>
    <x:dataValidation type="list" sqref="G10:G59">
      <x:formula1>"Conforming,OFI,Minor NC,Major NC,Not Assessed,N/A"</x:formula1>
    </x:dataValidation>
    <x:dataValidation type="list" sqref="J10:J59">
      <x:formula1>",OFI,Minor NC,Major NC"</x:formula1>
    </x:dataValidation>
    <x:dataValidation type="list" sqref="K10:K59">
      <x:formula1>"High,Medium,Low"</x:formula1>
    </x:dataValidation>
    <x:dataValidation type="list" sqref="N10:N59">
      <x:formula1>"No Action,Open,In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be4a739c1c042b3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4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</x:cols>
  <x:sheetData>
    <x:row r="1" ht="26" customHeight="1">
      <x:c r="A1" s="5" t="str">
        <x:v>Internal Business Continuity Audit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>
      <x:c r="A2" s="12" t="str">
        <x:v>Document Code: BCMS-CHK-002 | Version: 1.0 | Effective Date: 2026-09-18 | Applied Standard: ISO 22301:2019 + Amd 1:2024 | Classification: INTERNAL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0" customHeight="1">
      <x:c r="A4" s="37" t="str">
        <x:v>[Note] Example Data is used only to demonstrate charts while no Actual Data exists. KPI/Summary always excludes Example Data.</x:v>
      </x:c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  <x:c r="N4" s="37"/>
    </x:row>
    <x:row r="5">
      <x:c r="A5" s="22" t="str">
        <x:v>Chart Data Mode</x:v>
      </x:c>
      <x:c r="B5" s="58" t="str">
        <x:f>IF(COUNTIF('Audit Checklist'!$A$10:$A$59,"Actual Data")&gt;0,"Actual Data","Illustrative Data")</x:f>
        <x:v>Illustrative Data</x:v>
      </x:c>
    </x:row>
    <x:row r="7">
      <x:c r="A7" s="22" t="str">
        <x:v>Actual KPI</x:v>
      </x:c>
      <x:c r="B7" s="22" t="str">
        <x:v>Result</x:v>
      </x:c>
    </x:row>
    <x:row r="8">
      <x:c r="A8" s="22" t="str">
        <x:v>Actual Results</x:v>
      </x:c>
      <x:c r="B8" s="64" t="n">
        <x:f>COUNTIF('Audit Checklist'!$A$10:$A$59,"Actual Data")</x:f>
        <x:v>0</x:v>
      </x:c>
    </x:row>
    <x:row r="9">
      <x:c r="A9" s="22" t="str">
        <x:v>Conforming</x:v>
      </x:c>
      <x:c r="B9" s="64" t="n">
        <x:f>COUNTIFS('Audit Checklist'!$A$10:$A$59,"Actual Data",'Audit Checklist'!$G$10:$G$59,"Conforming")</x:f>
        <x:v>0</x:v>
      </x:c>
    </x:row>
    <x:row r="10">
      <x:c r="A10" s="22" t="str">
        <x:v>OFI</x:v>
      </x:c>
      <x:c r="B10" s="64" t="n">
        <x:f>COUNTIFS('Audit Checklist'!$A$10:$A$59,"Actual Data",'Audit Checklist'!$G$10:$G$59,"OFI")</x:f>
        <x:v>0</x:v>
      </x:c>
    </x:row>
    <x:row r="11">
      <x:c r="A11" s="22" t="str">
        <x:v>Minor NC</x:v>
      </x:c>
      <x:c r="B11" s="64" t="n">
        <x:f>COUNTIFS('Audit Checklist'!$A$10:$A$59,"Actual Data",'Audit Checklist'!$G$10:$G$59,"Minor NC")</x:f>
        <x:v>0</x:v>
      </x:c>
    </x:row>
    <x:row r="12">
      <x:c r="A12" s="22" t="str">
        <x:v>Major NC</x:v>
      </x:c>
      <x:c r="B12" s="64" t="n">
        <x:f>COUNTIFS('Audit Checklist'!$A$10:$A$59,"Actual Data",'Audit Checklist'!$G$10:$G$59,"Major NC")</x:f>
        <x:v>0</x:v>
      </x:c>
    </x:row>
    <x:row r="13">
      <x:c r="A13" s="22" t="str">
        <x:v>High-Risk Findings</x:v>
      </x:c>
      <x:c r="B13" s="64" t="n">
        <x:f>COUNTIFS('Audit Checklist'!$A$10:$A$59,"Actual Data",'Audit Checklist'!$K$10:$K$59,"High",'Audit Checklist'!$J$10:$J$59,"&lt;&gt;")</x:f>
        <x:v>0</x:v>
      </x:c>
    </x:row>
    <x:row r="14">
      <x:c r="A14" s="22" t="str">
        <x:v>Not Assessed</x:v>
      </x:c>
      <x:c r="B14" s="64" t="n">
        <x:f>COUNTIFS('Audit Checklist'!$A$10:$A$59,"Actual Data",'Audit Checklist'!$G$10:$G$59,"Not Assessed")</x:f>
        <x:v>0</x:v>
      </x:c>
    </x:row>
    <x:row r="15">
      <x:c r="A15" s="22" t="str">
        <x:v>Open / In Progress Actions</x:v>
      </x:c>
      <x:c r="B15" s="64" t="n">
        <x:f>COUNTIFS('Audit Checklist'!$A$10:$A$59,"Actual Data",'Audit Checklist'!$N$10:$N$59,"Open")+COUNTIFS('Audit Checklist'!$A$10:$A$59,"Actual Data",'Audit Checklist'!$N$10:$N$59,"In Progress")</x:f>
        <x:v>0</x:v>
      </x:c>
    </x:row>
    <x:row r="16">
      <x:c r="A16" s="22" t="str">
        <x:v>N/A</x:v>
      </x:c>
      <x:c r="B16" s="64" t="n">
        <x:f>COUNTIFS('Audit Checklist'!$A$10:$A$59,"Actual Data",'Audit Checklist'!$G$10:$G$59,"N/A")</x:f>
        <x:v>0</x:v>
      </x:c>
    </x:row>
    <x:row r="17">
      <x:c r="A17" s="22" t="str">
        <x:v>Example Rows (excluded)</x:v>
      </x:c>
      <x:c r="B17" s="64" t="n">
        <x:f>COUNTIF('Audit Checklist'!$A$10:$A$59,"Example Data")</x:f>
        <x:v>5</x:v>
      </x:c>
    </x:row>
  </x:sheetData>
  <x:mergeCells>
    <x:mergeCell ref="A1:N1"/>
    <x:mergeCell ref="A2:N2"/>
    <x:mergeCell ref="A3:N3"/>
    <x:mergeCell ref="A4:N4"/>
  </x:mergeCells>
  <x:pageMargins left="0.7" right="0.7" top="0.75" bottom="0.75" header="0.3" footer="0.3"/>
  <x:drawing xmlns:r="http://schemas.openxmlformats.org/officeDocument/2006/relationships" r:id="R866824ce7b8b4731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2" hidden="0" customWidth="1"/>
    <x:col min="3" max="3" width="4" hidden="0" customWidth="1"/>
    <x:col min="4" max="4" width="15" hidden="0" customWidth="1"/>
    <x:col min="5" max="5" width="15" hidden="0" customWidth="1"/>
  </x:cols>
  <x:sheetData>
    <x:row r="1" ht="26" customHeight="1">
      <x:c r="A1" s="5" t="str">
        <x:v>Chart Data - Internal BCMS Audit</x:v>
      </x:c>
      <x:c r="B1" s="5"/>
      <x:c r="C1" s="5"/>
      <x:c r="D1" s="5"/>
      <x:c r="E1" s="5"/>
    </x:row>
    <x:row r="2">
      <x:c r="A2" s="12" t="str">
        <x:v>Document Code: BCMS-CHK-002 | Version: 1.0 | Effective Date: 2026-09-18 | Applied Standard: ISO 22301:2019 + Amd 1:2024 | Classification: INTERNAL</x:v>
      </x:c>
      <x:c r="B2" s="12"/>
      <x:c r="C2" s="12"/>
      <x:c r="D2" s="12"/>
      <x:c r="E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</x:row>
    <x:row r="5">
      <x:c r="A5" s="22" t="str">
        <x:v>Chart Data Mode</x:v>
      </x:c>
      <x:c r="B5" s="22" t="str">
        <x:v>Value</x:v>
      </x:c>
    </x:row>
    <x:row r="6">
      <x:c r="A6" t="str">
        <x:v>Mode</x:v>
      </x:c>
      <x:c r="B6" s="58" t="str">
        <x:f>IF(COUNTIF('Audit Checklist'!$A$10:$A$59,"Actual Data")&gt;0,"Actual Data","Illustrative Data")</x:f>
        <x:v>Illustrative Data</x:v>
      </x:c>
    </x:row>
    <x:row r="8">
      <x:c r="A8" s="22" t="str">
        <x:v>Audit Result</x:v>
      </x:c>
      <x:c r="B8" s="22" t="str">
        <x:v>Count</x:v>
      </x:c>
    </x:row>
    <x:row r="9">
      <x:c r="A9" t="str">
        <x:v>Conforming</x:v>
      </x:c>
      <x:c r="B9" t="n">
        <x:f>IF($B$6="Actual Data",COUNTIFS('Audit Checklist'!$A$10:$A$59,"Actual Data",'Audit Checklist'!$G$10:$G$59,A9),COUNTIFS('Audit Checklist'!$A$10:$A$59,"Example Data",'Audit Checklist'!$G$10:$G$59,A9))</x:f>
        <x:v>2</x:v>
      </x:c>
    </x:row>
    <x:row r="10">
      <x:c r="A10" t="str">
        <x:v>OFI</x:v>
      </x:c>
      <x:c r="B10" t="n">
        <x:f>IF($B$6="Actual Data",COUNTIFS('Audit Checklist'!$A$10:$A$59,"Actual Data",'Audit Checklist'!$G$10:$G$59,A10),COUNTIFS('Audit Checklist'!$A$10:$A$59,"Example Data",'Audit Checklist'!$G$10:$G$59,A10))</x:f>
        <x:v>1</x:v>
      </x:c>
    </x:row>
    <x:row r="11">
      <x:c r="A11" t="str">
        <x:v>Minor NC</x:v>
      </x:c>
      <x:c r="B11" t="n">
        <x:f>IF($B$6="Actual Data",COUNTIFS('Audit Checklist'!$A$10:$A$59,"Actual Data",'Audit Checklist'!$G$10:$G$59,A11),COUNTIFS('Audit Checklist'!$A$10:$A$59,"Example Data",'Audit Checklist'!$G$10:$G$59,A11))</x:f>
        <x:v>1</x:v>
      </x:c>
    </x:row>
    <x:row r="12">
      <x:c r="A12" t="str">
        <x:v>Major NC</x:v>
      </x:c>
      <x:c r="B12" t="n">
        <x:f>IF($B$6="Actual Data",COUNTIFS('Audit Checklist'!$A$10:$A$59,"Actual Data",'Audit Checklist'!$G$10:$G$59,A12),COUNTIFS('Audit Checklist'!$A$10:$A$59,"Example Data",'Audit Checklist'!$G$10:$G$59,A12))</x:f>
        <x:v>1</x:v>
      </x:c>
    </x:row>
    <x:row r="13">
      <x:c r="A13" t="str">
        <x:v>Not Assessed</x:v>
      </x:c>
      <x:c r="B13" t="n">
        <x:f>IF($B$6="Actual Data",COUNTIFS('Audit Checklist'!$A$10:$A$59,"Actual Data",'Audit Checklist'!$G$10:$G$59,A13),COUNTIFS('Audit Checklist'!$A$10:$A$59,"Example Data",'Audit Checklist'!$G$10:$G$59,A13))</x:f>
        <x:v>0</x:v>
      </x:c>
    </x:row>
    <x:row r="14">
      <x:c r="A14" t="str">
        <x:v>N/A</x:v>
      </x:c>
      <x:c r="B14" t="n">
        <x:f>IF($B$6="Actual Data",COUNTIFS('Audit Checklist'!$A$10:$A$59,"Actual Data",'Audit Checklist'!$G$10:$G$59,A14),COUNTIFS('Audit Checklist'!$A$10:$A$59,"Example Data",'Audit Checklist'!$G$10:$G$59,A14))</x:f>
        <x:v>0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0" hidden="0" customWidth="1"/>
    <x:col min="3" max="3" width="58" hidden="0" customWidth="1"/>
    <x:col min="4" max="4" width="48" hidden="0" customWidth="1"/>
  </x:cols>
  <x:sheetData>
    <x:row r="1" ht="26" customHeight="1">
      <x:c r="A1" s="5" t="str">
        <x:v>Reference Data</x:v>
      </x:c>
      <x:c r="B1" s="5"/>
      <x:c r="C1" s="5"/>
      <x:c r="D1" s="5"/>
    </x:row>
    <x:row r="2">
      <x:c r="A2" s="12" t="str">
        <x:v>Document Code: BCMS-CHK-002 | Version: 1.0 | Effective Date: 2026-09-18 | Applied Standard: ISO 22301:2019 + Amd 1:2024 | Classification: INTERNAL</x:v>
      </x:c>
      <x:c r="B2" s="12"/>
      <x:c r="C2" s="12"/>
      <x:c r="D2" s="12"/>
    </x:row>
    <x:row r="3">
      <x:c r="A3" s="16" t="str">
        <x:v>Copyright © ISO Toolkits | www.iso-toolkits.org | info@iso-toolkits.org</x:v>
      </x:c>
      <x:c r="B3" s="16"/>
      <x:c r="C3" s="16"/>
      <x:c r="D3" s="16"/>
    </x:row>
    <x:row r="5">
      <x:c r="A5" s="22" t="str">
        <x:v>List</x:v>
      </x:c>
      <x:c r="B5" s="22" t="str">
        <x:v>Value</x:v>
      </x:c>
      <x:c r="C5" s="22" t="str">
        <x:v>Description</x:v>
      </x:c>
      <x:c r="D5" s="22" t="str">
        <x:v>Source / Note</x:v>
      </x:c>
    </x:row>
    <x:row r="6">
      <x:c r="A6" s="30" t="str">
        <x:v>Data Type</x:v>
      </x:c>
      <x:c r="B6" s="30" t="str">
        <x:v>Example Data</x:v>
      </x:c>
      <x:c r="C6" s="30" t="str">
        <x:v>Illustrative row; excluded from Actual KPI/Summary.</x:v>
      </x:c>
      <x:c r="D6" s="30" t="str"/>
    </x:row>
    <x:row r="7">
      <x:c r="A7" s="30" t="str">
        <x:v>Data Type</x:v>
      </x:c>
      <x:c r="B7" s="30" t="str">
        <x:v>Actual Data</x:v>
      </x:c>
      <x:c r="C7" s="30" t="str">
        <x:v>Operational row; included in Actual KPI/Summary.</x:v>
      </x:c>
      <x:c r="D7" s="30" t="str"/>
    </x:row>
    <x:row r="8">
      <x:c r="A8" s="30" t="str">
        <x:v>Priority</x:v>
      </x:c>
      <x:c r="B8" s="30" t="str">
        <x:v>High</x:v>
      </x:c>
      <x:c r="C8" s="30" t="str"/>
      <x:c r="D8" s="30" t="str"/>
    </x:row>
    <x:row r="9">
      <x:c r="A9" s="30" t="str">
        <x:v>Priority</x:v>
      </x:c>
      <x:c r="B9" s="30" t="str">
        <x:v>Medium</x:v>
      </x:c>
      <x:c r="C9" s="30" t="str"/>
      <x:c r="D9" s="30" t="str"/>
    </x:row>
    <x:row r="10">
      <x:c r="A10" s="30" t="str">
        <x:v>Priority</x:v>
      </x:c>
      <x:c r="B10" s="30" t="str">
        <x:v>Low</x:v>
      </x:c>
      <x:c r="C10" s="30" t="str"/>
      <x:c r="D10" s="30" t="str"/>
    </x:row>
    <x:row r="11">
      <x:c r="A11" s="30" t="str">
        <x:v>Standard</x:v>
      </x:c>
      <x:c r="B11" s="30" t="str">
        <x:v>ISO 22301:2019</x:v>
      </x:c>
      <x:c r="C11" s="30" t="str">
        <x:v>Business continuity management systems — Requirements.</x:v>
      </x:c>
      <x:c r="D11" s="30" t="str">
        <x:v>https://www.iso.org/standard/75106.html</x:v>
      </x:c>
    </x:row>
    <x:row r="12">
      <x:c r="A12" s="30" t="str">
        <x:v>Amendment</x:v>
      </x:c>
      <x:c r="B12" s="30" t="str">
        <x:v>ISO 22301:2019/Amd 1:2024</x:v>
      </x:c>
      <x:c r="C12" s="30" t="str">
        <x:v>Climate action changes applicable to ISO 22301:2019.</x:v>
      </x:c>
      <x:c r="D12" s="30" t="str">
        <x:v>https://www.iso.org/standard/88412.html</x:v>
      </x:c>
    </x:row>
    <x:row r="13">
      <x:c r="A13" s="30" t="str">
        <x:v>Guidance</x:v>
      </x:c>
      <x:c r="B13" s="30" t="str">
        <x:v>ISO 22313:2020</x:v>
      </x:c>
      <x:c r="C13" s="30" t="str">
        <x:v>Guidance on the use of ISO 22301.</x:v>
      </x:c>
      <x:c r="D13" s="30" t="str">
        <x:v>https://www.iso.org/standard/75107.html</x:v>
      </x:c>
    </x:row>
    <x:row r="14">
      <x:c r="A14" s="30" t="str">
        <x:v>Audit Result</x:v>
      </x:c>
      <x:c r="B14" s="30" t="str">
        <x:v>Conforming</x:v>
      </x:c>
      <x:c r="C14" s="30" t="str"/>
      <x:c r="D14" s="30" t="str"/>
    </x:row>
    <x:row r="15">
      <x:c r="A15" s="30" t="str">
        <x:v>Audit Result</x:v>
      </x:c>
      <x:c r="B15" s="30" t="str">
        <x:v>OFI</x:v>
      </x:c>
      <x:c r="C15" s="30" t="str"/>
      <x:c r="D15" s="30" t="str"/>
    </x:row>
    <x:row r="16">
      <x:c r="A16" s="30" t="str">
        <x:v>Audit Result</x:v>
      </x:c>
      <x:c r="B16" s="30" t="str">
        <x:v>Minor NC</x:v>
      </x:c>
      <x:c r="C16" s="30" t="str"/>
      <x:c r="D16" s="30" t="str"/>
    </x:row>
    <x:row r="17">
      <x:c r="A17" s="30" t="str">
        <x:v>Audit Result</x:v>
      </x:c>
      <x:c r="B17" s="30" t="str">
        <x:v>Major NC</x:v>
      </x:c>
      <x:c r="C17" s="30" t="str"/>
      <x:c r="D17" s="30" t="str"/>
    </x:row>
    <x:row r="18">
      <x:c r="A18" s="30" t="str">
        <x:v>Audit Result</x:v>
      </x:c>
      <x:c r="B18" s="30" t="str">
        <x:v>Not Assessed</x:v>
      </x:c>
      <x:c r="C18" s="30" t="str"/>
      <x:c r="D18" s="30" t="str"/>
    </x:row>
    <x:row r="19">
      <x:c r="A19" s="30" t="str">
        <x:v>Audit Result</x:v>
      </x:c>
      <x:c r="B19" s="30" t="str">
        <x:v>N/A</x:v>
      </x:c>
      <x:c r="C19" s="30" t="str"/>
      <x:c r="D19" s="30" t="str"/>
    </x:row>
    <x:row r="20">
      <x:c r="A20" s="30" t="str">
        <x:v>Action Status</x:v>
      </x:c>
      <x:c r="B20" s="30" t="str">
        <x:v>No Action</x:v>
      </x:c>
      <x:c r="C20" s="30" t="str"/>
      <x:c r="D20" s="30" t="str"/>
    </x:row>
    <x:row r="21">
      <x:c r="A21" s="30" t="str">
        <x:v>Action Status</x:v>
      </x:c>
      <x:c r="B21" s="30" t="str">
        <x:v>Open</x:v>
      </x:c>
      <x:c r="C21" s="30" t="str"/>
      <x:c r="D21" s="30" t="str"/>
    </x:row>
    <x:row r="22">
      <x:c r="A22" s="30" t="str">
        <x:v>Action Status</x:v>
      </x:c>
      <x:c r="B22" s="30" t="str">
        <x:v>In Progress</x:v>
      </x:c>
      <x:c r="C22" s="30" t="str"/>
      <x:c r="D22" s="30" t="str"/>
    </x:row>
    <x:row r="23">
      <x:c r="A23" s="30" t="str">
        <x:v>Action Status</x:v>
      </x:c>
      <x:c r="B23" s="30" t="str">
        <x:v>Closed</x:v>
      </x:c>
      <x:c r="C23" s="30" t="str"/>
      <x:c r="D23" s="30" t="str"/>
    </x:row>
    <x:row r="25" ht="30" customHeight="1">
      <x:c r="A25" s="37" t="str">
        <x:v>[Note] Organization-specific recovery targets, regulatory obligations, emergency contacts and critical supplier assumptions must be verified before controlled use.</x:v>
      </x:c>
      <x:c r="B25" s="37"/>
      <x:c r="C25" s="37"/>
      <x:c r="D25" s="37"/>
    </x:row>
  </x:sheetData>
  <x:mergeCells>
    <x:mergeCell ref="A1:D1"/>
    <x:mergeCell ref="A2:D2"/>
    <x:mergeCell ref="A3:D3"/>
    <x:mergeCell ref="A25:D2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2" hidden="0" customWidth="1"/>
  </x:cols>
  <x:sheetData>
    <x:row r="1" ht="26" customHeight="1">
      <x:c r="A1" s="5" t="str">
        <x:v>Revision History</x:v>
      </x:c>
      <x:c r="B1" s="5"/>
      <x:c r="C1" s="5"/>
    </x:row>
    <x:row r="2">
      <x:c r="A2" s="12" t="str">
        <x:v>Document Code: BCMS-CHK-002 | Version: 1.0 | Effective Date: 2026-09-18 | Applied Standard: ISO 22301:2019 + Amd 1:2024 | Classification: INTERNAL</x:v>
      </x:c>
      <x:c r="B2" s="12"/>
      <x:c r="C2" s="12"/>
    </x:row>
    <x:row r="3">
      <x:c r="A3" s="16" t="str">
        <x:v>Copyright © ISO Toolkits | www.iso-toolkits.org | info@iso-toolkits.org</x:v>
      </x:c>
      <x:c r="B3" s="16"/>
      <x:c r="C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C1"/>
    <x:mergeCell ref="A2:C2"/>
    <x:mergeCell ref="A3:C3"/>
  </x:mergeCells>
  <x:pageMargins left="0.7" right="0.7" top="0.75" bottom="0.75" header="0.3" footer="0.3"/>
</x:worksheet>
</file>