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0a71cec46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fd1f4f887e04063"/>
    <x:sheet xmlns:r="http://schemas.openxmlformats.org/officeDocument/2006/relationships" name="Exercise Checklist" sheetId="2" r:id="R9a867afb3b784881"/>
    <x:sheet xmlns:r="http://schemas.openxmlformats.org/officeDocument/2006/relationships" name="Summary" sheetId="3" r:id="R49fa84d663444a3b"/>
    <x:sheet xmlns:r="http://schemas.openxmlformats.org/officeDocument/2006/relationships" name="Chart Data" sheetId="4" r:id="R1ee06d5ebf8244f7"/>
    <x:sheet xmlns:r="http://schemas.openxmlformats.org/officeDocument/2006/relationships" name="Reference Data" sheetId="5" r:id="R1817d4b9946e4ba9"/>
    <x:sheet xmlns:r="http://schemas.openxmlformats.org/officeDocument/2006/relationships" name="Revision History" sheetId="6" r:id="R27e014a0d21e44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b3355465e47fa" /><Relationship Type="http://schemas.openxmlformats.org/officeDocument/2006/relationships/theme" Target="/xl/theme/theme1.xml" Id="R3058f87eadd14b49" /><Relationship Type="http://schemas.openxmlformats.org/officeDocument/2006/relationships/sharedStrings" Target="/xl/sharedStrings.xml" Id="Rb49ee322164142b9" /><Relationship Type="http://schemas.openxmlformats.org/officeDocument/2006/relationships/worksheet" Target="/xl/worksheets/sheet1.xml" Id="R4fd1f4f887e04063" /><Relationship Type="http://schemas.openxmlformats.org/officeDocument/2006/relationships/worksheet" Target="/xl/worksheets/sheet2.xml" Id="R9a867afb3b784881" /><Relationship Type="http://schemas.openxmlformats.org/officeDocument/2006/relationships/worksheet" Target="/xl/worksheets/sheet3.xml" Id="R49fa84d663444a3b" /><Relationship Type="http://schemas.openxmlformats.org/officeDocument/2006/relationships/worksheet" Target="/xl/worksheets/sheet4.xml" Id="R1ee06d5ebf8244f7" /><Relationship Type="http://schemas.openxmlformats.org/officeDocument/2006/relationships/worksheet" Target="/xl/worksheets/sheet5.xml" Id="R1817d4b9946e4ba9" /><Relationship Type="http://schemas.openxmlformats.org/officeDocument/2006/relationships/worksheet" Target="/xl/worksheets/sheet6.xml" Id="R27e014a0d21e44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b200180a9a94688" /><Relationship Type="http://schemas.openxmlformats.org/officeDocument/2006/relationships/chart" Target="/xl/drawings/charts/chart2.xml" Id="Ra400d07286b44f0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Exercise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Exercise Phase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Data'!$D$9:$D$14</c:f>
              <c:strCache>
                <c:ptCount val="0"/>
              </c:strCache>
            </c:strRef>
          </c:cat>
          <c:val>
            <c:numRef>
              <c:f>'Chart Data'!$E$9:$E$14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b200180a9a94688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00d07286b44f0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BusinessContinuityExerciseChecklistTable" displayName="BusinessContinuityExerciseChecklistTable" ref="A5:N50" headerRowCount="1" totalsRowCount="0" totalsRowShown="0">
  <x:tableColumns count="14">
    <x:tableColumn id="1" name="Data Type"/>
    <x:tableColumn id="2" name="Check ID"/>
    <x:tableColumn id="3" name="Phase"/>
    <x:tableColumn id="4" name="Control Theme"/>
    <x:tableColumn id="5" name="Exercise Check"/>
    <x:tableColumn id="6" name="Expected Evidence / Output"/>
    <x:tableColumn id="7" name="Priority"/>
    <x:tableColumn id="8" name="Owner"/>
    <x:tableColumn id="9" name="Due Date"/>
    <x:tableColumn id="10" name="Status"/>
    <x:tableColumn id="11" name="Evidence / Reference"/>
    <x:tableColumn id="12" name="Issue / Observation"/>
    <x:tableColumn id="13" name="Reviewer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88cf2ee5d5f4f7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94eea53c8df4db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Business Continuity Exercise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Exercise scenarios should be safe, proportionate and approved. Do not simulate unsafe actions, disrupt live services without authorization, or use real emergency communications unintentionally.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plan, design, prepare, conduct, evaluate and improve business continuity exercises. It supports tabletop, simulation, technical recovery, call-tree and integrated exercises and emphasizes defined objectives, controls, observation, evidence and follow-up.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Illustrative Data and are excluded from Actual KPI/Summary.</x:v>
      </x:c>
    </x:row>
    <x:row r="12">
      <x:c r="A12" s="43" t="str">
        <x:v>2</x:v>
      </x:c>
      <x:c r="B12" s="30" t="str">
        <x:v>Set Data Type = Actual Data when managing a real exercise.</x:v>
      </x:c>
    </x:row>
    <x:row r="13">
      <x:c r="A13" s="43" t="str">
        <x:v>3</x:v>
      </x:c>
      <x:c r="B13" s="30" t="str">
        <x:v>Define exercise objectives and success criteria before selecting the scenario.</x:v>
      </x:c>
    </x:row>
    <x:row r="14">
      <x:c r="A14" s="43" t="str">
        <x:v>4</x:v>
      </x:c>
      <x:c r="B14" s="30" t="str">
        <x:v>Obtain approvals for safety, operational constraints, communications and external participation.</x:v>
      </x:c>
    </x:row>
    <x:row r="15">
      <x:c r="A15" s="43" t="str">
        <x:v>5</x:v>
      </x:c>
      <x:c r="B15" s="30" t="str">
        <x:v>Use exercise injects that test relevant assumptions without creating uncontrolled real-world impacts.</x:v>
      </x:c>
    </x:row>
    <x:row r="16">
      <x:c r="A16" s="43" t="str">
        <x:v>6</x:v>
      </x:c>
      <x:c r="B16" s="30" t="str">
        <x:v>Capture observations with timestamps/evidence where useful.</x:v>
      </x:c>
    </x:row>
    <x:row r="17">
      <x:c r="A17" s="43" t="str">
        <x:v>7</x:v>
      </x:c>
      <x:c r="B17" s="30" t="str">
        <x:v>Debrief participants promptly and distinguish observations, lessons and corrective actions.</x:v>
      </x:c>
    </x:row>
    <x:row r="18">
      <x:c r="A18" s="43" t="str">
        <x:v>8</x:v>
      </x:c>
      <x:c r="B18" s="30" t="str">
        <x:v>Track material actions to verified closure and update plans/BIA/strategies where needed.</x:v>
      </x:c>
    </x:row>
    <x:row r="19">
      <x:c r="A19" s="43" t="str">
        <x:v>9</x:v>
      </x:c>
      <x:c r="B19" s="30" t="str">
        <x:v>Charts show Illustrative Data until Actual Data exists, then switch automatically.</x:v>
      </x:c>
    </x:row>
    <x:row r="20">
      <x:c r="A20" s="43" t="str">
        <x:v>10</x:v>
      </x:c>
      <x:c r="B20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22" hidden="0" customWidth="1"/>
    <x:col min="5" max="5" width="46" hidden="0" customWidth="1"/>
    <x:col min="6" max="6" width="36" hidden="0" customWidth="1"/>
    <x:col min="7" max="7" width="11" hidden="0" customWidth="1"/>
    <x:col min="8" max="8" width="22" hidden="0" customWidth="1"/>
    <x:col min="9" max="9" width="13" hidden="0" customWidth="1"/>
    <x:col min="10" max="10" width="15" hidden="0" customWidth="1"/>
    <x:col min="11" max="11" width="32" hidden="0" customWidth="1"/>
    <x:col min="12" max="12" width="34" hidden="0" customWidth="1"/>
    <x:col min="13" max="13" width="18" hidden="0" customWidth="1"/>
    <x:col min="14" max="14" width="22" hidden="0" customWidth="1"/>
  </x:cols>
  <x:sheetData>
    <x:row r="1" ht="26" customHeight="1">
      <x:c r="A1" s="5" t="str">
        <x:v>Business Continuity Exercise Checklist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The first 5 rows are Illustrative Data. Use approved safety and operational controls for every real exercise.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Data Type</x:v>
      </x:c>
      <x:c r="B5" s="22" t="str">
        <x:v>Check ID</x:v>
      </x:c>
      <x:c r="C5" s="22" t="str">
        <x:v>Phase</x:v>
      </x:c>
      <x:c r="D5" s="22" t="str">
        <x:v>Control Theme</x:v>
      </x:c>
      <x:c r="E5" s="22" t="str">
        <x:v>Exercise Check</x:v>
      </x:c>
      <x:c r="F5" s="22" t="str">
        <x:v>Expected Evidence / Output</x:v>
      </x:c>
      <x:c r="G5" s="22" t="str">
        <x:v>Priority</x:v>
      </x:c>
      <x:c r="H5" s="22" t="str">
        <x:v>Owner</x:v>
      </x:c>
      <x:c r="I5" s="22" t="str">
        <x:v>Due Date</x:v>
      </x:c>
      <x:c r="J5" s="22" t="str">
        <x:v>Status</x:v>
      </x:c>
      <x:c r="K5" s="22" t="str">
        <x:v>Evidence / Reference</x:v>
      </x:c>
      <x:c r="L5" s="22" t="str">
        <x:v>Issue / Observation</x:v>
      </x:c>
      <x:c r="M5" s="22" t="str">
        <x:v>Reviewer</x:v>
      </x:c>
      <x:c r="N5" s="22" t="str">
        <x:v>Notes</x:v>
      </x:c>
    </x:row>
    <x:row r="6">
      <x:c r="A6" s="49" t="str">
        <x:v>Example Data</x:v>
      </x:c>
      <x:c r="B6" s="46" t="str">
        <x:v>EX-BCE-001</x:v>
      </x:c>
      <x:c r="C6" s="46" t="str">
        <x:v>Plan</x:v>
      </x:c>
      <x:c r="D6" s="46" t="str">
        <x:v>Governance</x:v>
      </x:c>
      <x:c r="E6" s="46" t="str">
        <x:v>Exercise sponsor and exercise director are assigned.</x:v>
      </x:c>
      <x:c r="F6" s="46" t="str">
        <x:v>Approved roles / authorization</x:v>
      </x:c>
      <x:c r="G6" s="46" t="str">
        <x:v>High</x:v>
      </x:c>
      <x:c r="H6" s="46" t="str">
        <x:v>Exercise Sponsor</x:v>
      </x:c>
      <x:c r="I6" s="52" t="n">
        <x:v>46266</x:v>
      </x:c>
      <x:c r="J6" s="46" t="str">
        <x:v>Completed</x:v>
      </x:c>
      <x:c r="K6" s="46" t="str">
        <x:v>Illustrative exercise charter</x:v>
      </x:c>
      <x:c r="L6" s="46" t="str"/>
      <x:c r="M6" s="46" t="str">
        <x:v>BCMS Manager</x:v>
      </x:c>
      <x:c r="N6" s="46" t="str">
        <x:v>Illustrative Data</x:v>
      </x:c>
    </x:row>
    <x:row r="7">
      <x:c r="A7" s="49" t="str">
        <x:v>Example Data</x:v>
      </x:c>
      <x:c r="B7" s="46" t="str">
        <x:v>EX-BCE-008</x:v>
      </x:c>
      <x:c r="C7" s="46" t="str">
        <x:v>Design</x:v>
      </x:c>
      <x:c r="D7" s="46" t="str">
        <x:v>Scenario</x:v>
      </x:c>
      <x:c r="E7" s="46" t="str">
        <x:v>Scenario is credible, relevant and sufficiently challenging.</x:v>
      </x:c>
      <x:c r="F7" s="46" t="str">
        <x:v>Scenario narrative</x:v>
      </x:c>
      <x:c r="G7" s="46" t="str">
        <x:v>High</x:v>
      </x:c>
      <x:c r="H7" s="46" t="str">
        <x:v>Exercise Designer</x:v>
      </x:c>
      <x:c r="I7" s="52" t="n">
        <x:v>46280</x:v>
      </x:c>
      <x:c r="J7" s="46" t="str">
        <x:v>Completed</x:v>
      </x:c>
      <x:c r="K7" s="46" t="str">
        <x:v>Illustrative scenario pack</x:v>
      </x:c>
      <x:c r="L7" s="46" t="str"/>
      <x:c r="M7" s="46" t="str">
        <x:v>Exercise Director</x:v>
      </x:c>
      <x:c r="N7" s="46" t="str">
        <x:v>Illustrative Data</x:v>
      </x:c>
    </x:row>
    <x:row r="8">
      <x:c r="A8" s="49" t="str">
        <x:v>Example Data</x:v>
      </x:c>
      <x:c r="B8" s="46" t="str">
        <x:v>EX-BCE-020</x:v>
      </x:c>
      <x:c r="C8" s="46" t="str">
        <x:v>Prepare</x:v>
      </x:c>
      <x:c r="D8" s="46" t="str">
        <x:v>External Parties</x:v>
      </x:c>
      <x:c r="E8" s="46" t="str">
        <x:v>External participants/suppliers are coordinated where relevant.</x:v>
      </x:c>
      <x:c r="F8" s="46" t="str">
        <x:v>Participation confirmation</x:v>
      </x:c>
      <x:c r="G8" s="46" t="str">
        <x:v>Medium</x:v>
      </x:c>
      <x:c r="H8" s="46" t="str">
        <x:v>Supplier Manager</x:v>
      </x:c>
      <x:c r="I8" s="52" t="n">
        <x:v>46290</x:v>
      </x:c>
      <x:c r="J8" s="46" t="str">
        <x:v>In Progress</x:v>
      </x:c>
      <x:c r="K8" s="46" t="str">
        <x:v>Illustrative participation confirmation</x:v>
      </x:c>
      <x:c r="L8" s="46" t="str">
        <x:v>One external provider has not confirmed participation</x:v>
      </x:c>
      <x:c r="M8" s="46" t="str">
        <x:v>Exercise Director</x:v>
      </x:c>
      <x:c r="N8" s="46" t="str">
        <x:v>Illustrative Data</x:v>
      </x:c>
    </x:row>
    <x:row r="9">
      <x:c r="A9" s="49" t="str">
        <x:v>Example Data</x:v>
      </x:c>
      <x:c r="B9" s="46" t="str">
        <x:v>EX-BCE-028</x:v>
      </x:c>
      <x:c r="C9" s="46" t="str">
        <x:v>Conduct</x:v>
      </x:c>
      <x:c r="D9" s="46" t="str">
        <x:v>Time Objectives</x:v>
      </x:c>
      <x:c r="E9" s="46" t="str">
        <x:v>Performance against relevant recovery time expectations is measured where practicable.</x:v>
      </x:c>
      <x:c r="F9" s="46" t="str">
        <x:v>Timing record</x:v>
      </x:c>
      <x:c r="G9" s="46" t="str">
        <x:v>High</x:v>
      </x:c>
      <x:c r="H9" s="46" t="str">
        <x:v>Observer Lead</x:v>
      </x:c>
      <x:c r="I9" s="52" t="n">
        <x:v>46297</x:v>
      </x:c>
      <x:c r="J9" s="46" t="str">
        <x:v>Not Started</x:v>
      </x:c>
      <x:c r="K9" s="46" t="str"/>
      <x:c r="L9" s="46" t="str">
        <x:v>Exercise not yet conducted</x:v>
      </x:c>
      <x:c r="M9" s="46" t="str">
        <x:v>Exercise Director</x:v>
      </x:c>
      <x:c r="N9" s="46" t="str">
        <x:v>Illustrative Data</x:v>
      </x:c>
    </x:row>
    <x:row r="10">
      <x:c r="A10" s="49" t="str">
        <x:v>Example Data</x:v>
      </x:c>
      <x:c r="B10" s="46" t="str">
        <x:v>EX-BCE-036</x:v>
      </x:c>
      <x:c r="C10" s="46" t="str">
        <x:v>Improve</x:v>
      </x:c>
      <x:c r="D10" s="46" t="str">
        <x:v>Action Plan</x:v>
      </x:c>
      <x:c r="E10" s="46" t="str">
        <x:v>Improvement actions have owners, priorities and due dates.</x:v>
      </x:c>
      <x:c r="F10" s="46" t="str">
        <x:v>Action tracker</x:v>
      </x:c>
      <x:c r="G10" s="46" t="str">
        <x:v>Low</x:v>
      </x:c>
      <x:c r="H10" s="46" t="str">
        <x:v>BCMS Manager</x:v>
      </x:c>
      <x:c r="I10" s="52" t="n">
        <x:v>46315</x:v>
      </x:c>
      <x:c r="J10" s="46" t="str">
        <x:v>Blocked</x:v>
      </x:c>
      <x:c r="K10" s="46" t="str">
        <x:v>Illustrative draft action log</x:v>
      </x:c>
      <x:c r="L10" s="46" t="str">
        <x:v>Awaiting final evaluator report</x:v>
      </x:c>
      <x:c r="M10" s="46" t="str">
        <x:v>Executive Sponsor</x:v>
      </x:c>
      <x:c r="N10" s="46" t="str">
        <x:v>Illustrative Data</x:v>
      </x:c>
    </x:row>
    <x:row r="11">
      <x:c r="A11" s="30" t="str"/>
      <x:c r="B11" s="30" t="str">
        <x:v>BCE-001</x:v>
      </x:c>
      <x:c r="C11" s="30" t="str">
        <x:v>Plan</x:v>
      </x:c>
      <x:c r="D11" s="30" t="str">
        <x:v>Governance</x:v>
      </x:c>
      <x:c r="E11" s="30" t="str">
        <x:v>Exercise sponsor and exercise director are assigned.</x:v>
      </x:c>
      <x:c r="F11" s="30" t="str">
        <x:v>Approved roles / authorization</x:v>
      </x:c>
      <x:c r="G11" s="30" t="str">
        <x:v>High</x:v>
      </x:c>
      <x:c r="H11" s="30" t="str"/>
      <x:c r="I11" s="53"/>
      <x:c r="J11" s="30" t="str"/>
      <x:c r="K11" s="30" t="str"/>
      <x:c r="L11" s="30" t="str"/>
      <x:c r="M11" s="30" t="str"/>
      <x:c r="N11" s="30" t="str"/>
    </x:row>
    <x:row r="12">
      <x:c r="A12" s="30" t="str"/>
      <x:c r="B12" s="30" t="str">
        <x:v>BCE-002</x:v>
      </x:c>
      <x:c r="C12" s="30" t="str">
        <x:v>Plan</x:v>
      </x:c>
      <x:c r="D12" s="30" t="str">
        <x:v>Purpose</x:v>
      </x:c>
      <x:c r="E12" s="30" t="str">
        <x:v>Exercise purpose is linked to BCMS priorities, risks, plans or prior lessons.</x:v>
      </x:c>
      <x:c r="F12" s="30" t="str">
        <x:v>Exercise charter / rationale</x:v>
      </x:c>
      <x:c r="G12" s="30" t="str">
        <x:v>High</x:v>
      </x:c>
      <x:c r="H12" s="30" t="str"/>
      <x:c r="I12" s="53"/>
      <x:c r="J12" s="30" t="str"/>
      <x:c r="K12" s="30" t="str"/>
      <x:c r="L12" s="30" t="str"/>
      <x:c r="M12" s="30" t="str"/>
      <x:c r="N12" s="30" t="str"/>
    </x:row>
    <x:row r="13">
      <x:c r="A13" s="30" t="str"/>
      <x:c r="B13" s="30" t="str">
        <x:v>BCE-003</x:v>
      </x:c>
      <x:c r="C13" s="30" t="str">
        <x:v>Plan</x:v>
      </x:c>
      <x:c r="D13" s="30" t="str">
        <x:v>Objectives</x:v>
      </x:c>
      <x:c r="E13" s="30" t="str">
        <x:v>Specific and measurable exercise objectives are defined.</x:v>
      </x:c>
      <x:c r="F13" s="30" t="str">
        <x:v>Objective list</x:v>
      </x:c>
      <x:c r="G13" s="30" t="str">
        <x:v>High</x:v>
      </x:c>
      <x:c r="H13" s="30" t="str"/>
      <x:c r="I13" s="53"/>
      <x:c r="J13" s="30" t="str"/>
      <x:c r="K13" s="30" t="str"/>
      <x:c r="L13" s="30" t="str"/>
      <x:c r="M13" s="30" t="str"/>
      <x:c r="N13" s="30" t="str"/>
    </x:row>
    <x:row r="14">
      <x:c r="A14" s="30" t="str"/>
      <x:c r="B14" s="30" t="str">
        <x:v>BCE-004</x:v>
      </x:c>
      <x:c r="C14" s="30" t="str">
        <x:v>Plan</x:v>
      </x:c>
      <x:c r="D14" s="30" t="str">
        <x:v>Scope</x:v>
      </x:c>
      <x:c r="E14" s="30" t="str">
        <x:v>In-scope services, teams, locations, systems and exclusions are defined.</x:v>
      </x:c>
      <x:c r="F14" s="30" t="str">
        <x:v>Scope statement</x:v>
      </x:c>
      <x:c r="G14" s="30" t="str">
        <x:v>High</x:v>
      </x:c>
      <x:c r="H14" s="30" t="str"/>
      <x:c r="I14" s="53"/>
      <x:c r="J14" s="30" t="str"/>
      <x:c r="K14" s="30" t="str"/>
      <x:c r="L14" s="30" t="str"/>
      <x:c r="M14" s="30" t="str"/>
      <x:c r="N14" s="30" t="str"/>
    </x:row>
    <x:row r="15">
      <x:c r="A15" s="30" t="str"/>
      <x:c r="B15" s="30" t="str">
        <x:v>BCE-005</x:v>
      </x:c>
      <x:c r="C15" s="30" t="str">
        <x:v>Plan</x:v>
      </x:c>
      <x:c r="D15" s="30" t="str">
        <x:v>Type</x:v>
      </x:c>
      <x:c r="E15" s="30" t="str">
        <x:v>Exercise type and level of realism are appropriate to objectives and risk.</x:v>
      </x:c>
      <x:c r="F15" s="30" t="str">
        <x:v>Exercise design decision</x:v>
      </x:c>
      <x:c r="G15" s="30" t="str">
        <x:v>Medium</x:v>
      </x:c>
      <x:c r="H15" s="30" t="str"/>
      <x:c r="I15" s="53"/>
      <x:c r="J15" s="30" t="str"/>
      <x:c r="K15" s="30" t="str"/>
      <x:c r="L15" s="30" t="str"/>
      <x:c r="M15" s="30" t="str"/>
      <x:c r="N15" s="30" t="str"/>
    </x:row>
    <x:row r="16">
      <x:c r="A16" s="30" t="str"/>
      <x:c r="B16" s="30" t="str">
        <x:v>BCE-006</x:v>
      </x:c>
      <x:c r="C16" s="30" t="str">
        <x:v>Plan</x:v>
      </x:c>
      <x:c r="D16" s="30" t="str">
        <x:v>Safety</x:v>
      </x:c>
      <x:c r="E16" s="30" t="str">
        <x:v>Safety, operational and legal constraints are identified and approved.</x:v>
      </x:c>
      <x:c r="F16" s="30" t="str">
        <x:v>Safety / constraint review</x:v>
      </x:c>
      <x:c r="G16" s="30" t="str">
        <x:v>High</x:v>
      </x:c>
      <x:c r="H16" s="30" t="str"/>
      <x:c r="I16" s="53"/>
      <x:c r="J16" s="30" t="str"/>
      <x:c r="K16" s="30" t="str"/>
      <x:c r="L16" s="30" t="str"/>
      <x:c r="M16" s="30" t="str"/>
      <x:c r="N16" s="30" t="str"/>
    </x:row>
    <x:row r="17">
      <x:c r="A17" s="30" t="str"/>
      <x:c r="B17" s="30" t="str">
        <x:v>BCE-007</x:v>
      </x:c>
      <x:c r="C17" s="30" t="str">
        <x:v>Plan</x:v>
      </x:c>
      <x:c r="D17" s="30" t="str">
        <x:v>Communications Control</x:v>
      </x:c>
      <x:c r="E17" s="30" t="str">
        <x:v>Controls prevent accidental confusion with real incidents or emergency messages.</x:v>
      </x:c>
      <x:c r="F17" s="30" t="str">
        <x:v>Communication controls</x:v>
      </x:c>
      <x:c r="G17" s="30" t="str">
        <x:v>High</x:v>
      </x:c>
      <x:c r="H17" s="30" t="str"/>
      <x:c r="I17" s="53"/>
      <x:c r="J17" s="30" t="str"/>
      <x:c r="K17" s="30" t="str"/>
      <x:c r="L17" s="30" t="str"/>
      <x:c r="M17" s="30" t="str"/>
      <x:c r="N17" s="30" t="str"/>
    </x:row>
    <x:row r="18">
      <x:c r="A18" s="30" t="str"/>
      <x:c r="B18" s="30" t="str">
        <x:v>BCE-008</x:v>
      </x:c>
      <x:c r="C18" s="30" t="str">
        <x:v>Design</x:v>
      </x:c>
      <x:c r="D18" s="30" t="str">
        <x:v>Scenario</x:v>
      </x:c>
      <x:c r="E18" s="30" t="str">
        <x:v>Scenario is credible, relevant and sufficiently challenging.</x:v>
      </x:c>
      <x:c r="F18" s="30" t="str">
        <x:v>Scenario narrative</x:v>
      </x:c>
      <x:c r="G18" s="30" t="str">
        <x:v>High</x:v>
      </x:c>
      <x:c r="H18" s="30" t="str"/>
      <x:c r="I18" s="53"/>
      <x:c r="J18" s="30" t="str"/>
      <x:c r="K18" s="30" t="str"/>
      <x:c r="L18" s="30" t="str"/>
      <x:c r="M18" s="30" t="str"/>
      <x:c r="N18" s="30" t="str"/>
    </x:row>
    <x:row r="19">
      <x:c r="A19" s="30" t="str"/>
      <x:c r="B19" s="30" t="str">
        <x:v>BCE-009</x:v>
      </x:c>
      <x:c r="C19" s="30" t="str">
        <x:v>Design</x:v>
      </x:c>
      <x:c r="D19" s="30" t="str">
        <x:v>Assumptions</x:v>
      </x:c>
      <x:c r="E19" s="30" t="str">
        <x:v>Key assumptions and artificialities are documented.</x:v>
      </x:c>
      <x:c r="F19" s="30" t="str">
        <x:v>Assumption list</x:v>
      </x:c>
      <x:c r="G19" s="30" t="str">
        <x:v>Medium</x:v>
      </x:c>
      <x:c r="H19" s="30" t="str"/>
      <x:c r="I19" s="53"/>
      <x:c r="J19" s="30" t="str"/>
      <x:c r="K19" s="30" t="str"/>
      <x:c r="L19" s="30" t="str"/>
      <x:c r="M19" s="30" t="str"/>
      <x:c r="N19" s="30" t="str"/>
    </x:row>
    <x:row r="20">
      <x:c r="A20" s="30" t="str"/>
      <x:c r="B20" s="30" t="str">
        <x:v>BCE-010</x:v>
      </x:c>
      <x:c r="C20" s="30" t="str">
        <x:v>Design</x:v>
      </x:c>
      <x:c r="D20" s="30" t="str">
        <x:v>Timeline</x:v>
      </x:c>
      <x:c r="E20" s="30" t="str">
        <x:v>Scenario timeline and inject sequence support the objectives.</x:v>
      </x:c>
      <x:c r="F20" s="30" t="str">
        <x:v>Master scenario events list</x:v>
      </x:c>
      <x:c r="G20" s="30" t="str">
        <x:v>Medium</x:v>
      </x:c>
      <x:c r="H20" s="30" t="str"/>
      <x:c r="I20" s="53"/>
      <x:c r="J20" s="30" t="str"/>
      <x:c r="K20" s="30" t="str"/>
      <x:c r="L20" s="30" t="str"/>
      <x:c r="M20" s="30" t="str"/>
      <x:c r="N20" s="30" t="str"/>
    </x:row>
    <x:row r="21">
      <x:c r="A21" s="30" t="str"/>
      <x:c r="B21" s="30" t="str">
        <x:v>BCE-011</x:v>
      </x:c>
      <x:c r="C21" s="30" t="str">
        <x:v>Design</x:v>
      </x:c>
      <x:c r="D21" s="30" t="str">
        <x:v>Success Criteria</x:v>
      </x:c>
      <x:c r="E21" s="30" t="str">
        <x:v>Expected outcomes / evaluation criteria are defined.</x:v>
      </x:c>
      <x:c r="F21" s="30" t="str">
        <x:v>Evaluation criteria</x:v>
      </x:c>
      <x:c r="G21" s="30" t="str">
        <x:v>High</x:v>
      </x:c>
      <x:c r="H21" s="30" t="str"/>
      <x:c r="I21" s="53"/>
      <x:c r="J21" s="30" t="str"/>
      <x:c r="K21" s="30" t="str"/>
      <x:c r="L21" s="30" t="str"/>
      <x:c r="M21" s="30" t="str"/>
      <x:c r="N21" s="30" t="str"/>
    </x:row>
    <x:row r="22">
      <x:c r="A22" s="30" t="str"/>
      <x:c r="B22" s="30" t="str">
        <x:v>BCE-012</x:v>
      </x:c>
      <x:c r="C22" s="30" t="str">
        <x:v>Design</x:v>
      </x:c>
      <x:c r="D22" s="30" t="str">
        <x:v>Dependencies</x:v>
      </x:c>
      <x:c r="E22" s="30" t="str">
        <x:v>Scenario tests relevant people, site, ICT, data, supplier or utility dependencies.</x:v>
      </x:c>
      <x:c r="F22" s="30" t="str">
        <x:v>Dependency mapping</x:v>
      </x:c>
      <x:c r="G22" s="30" t="str">
        <x:v>High</x:v>
      </x:c>
      <x:c r="H22" s="30" t="str"/>
      <x:c r="I22" s="53"/>
      <x:c r="J22" s="30" t="str"/>
      <x:c r="K22" s="30" t="str"/>
      <x:c r="L22" s="30" t="str"/>
      <x:c r="M22" s="30" t="str"/>
      <x:c r="N22" s="30" t="str"/>
    </x:row>
    <x:row r="23">
      <x:c r="A23" s="30" t="str"/>
      <x:c r="B23" s="30" t="str">
        <x:v>BCE-013</x:v>
      </x:c>
      <x:c r="C23" s="30" t="str">
        <x:v>Design</x:v>
      </x:c>
      <x:c r="D23" s="30" t="str">
        <x:v>Escalation</x:v>
      </x:c>
      <x:c r="E23" s="30" t="str">
        <x:v>Scenario tests appropriate activation, escalation and decision-making.</x:v>
      </x:c>
      <x:c r="F23" s="30" t="str">
        <x:v>Role / escalation objectives</x:v>
      </x:c>
      <x:c r="G23" s="30" t="str">
        <x:v>High</x:v>
      </x:c>
      <x:c r="H23" s="30" t="str"/>
      <x:c r="I23" s="53"/>
      <x:c r="J23" s="30" t="str"/>
      <x:c r="K23" s="30" t="str"/>
      <x:c r="L23" s="30" t="str"/>
      <x:c r="M23" s="30" t="str"/>
      <x:c r="N23" s="30" t="str"/>
    </x:row>
    <x:row r="24">
      <x:c r="A24" s="30" t="str"/>
      <x:c r="B24" s="30" t="str">
        <x:v>BCE-014</x:v>
      </x:c>
      <x:c r="C24" s="30" t="str">
        <x:v>Design</x:v>
      </x:c>
      <x:c r="D24" s="30" t="str">
        <x:v>Communications</x:v>
      </x:c>
      <x:c r="E24" s="30" t="str">
        <x:v>Scenario tests stakeholder communication where relevant.</x:v>
      </x:c>
      <x:c r="F24" s="30" t="str">
        <x:v>Communication injects</x:v>
      </x:c>
      <x:c r="G24" s="30" t="str">
        <x:v>Medium</x:v>
      </x:c>
      <x:c r="H24" s="30" t="str"/>
      <x:c r="I24" s="53"/>
      <x:c r="J24" s="30" t="str"/>
      <x:c r="K24" s="30" t="str"/>
      <x:c r="L24" s="30" t="str"/>
      <x:c r="M24" s="30" t="str"/>
      <x:c r="N24" s="30" t="str"/>
    </x:row>
    <x:row r="25">
      <x:c r="A25" s="30" t="str"/>
      <x:c r="B25" s="30" t="str">
        <x:v>BCE-015</x:v>
      </x:c>
      <x:c r="C25" s="30" t="str">
        <x:v>Prepare</x:v>
      </x:c>
      <x:c r="D25" s="30" t="str">
        <x:v>Participants</x:v>
      </x:c>
      <x:c r="E25" s="30" t="str">
        <x:v>Participants and alternates are identified and briefed appropriately.</x:v>
      </x:c>
      <x:c r="F25" s="30" t="str">
        <x:v>Participant list / briefing</x:v>
      </x:c>
      <x:c r="G25" s="30" t="str">
        <x:v>Medium</x:v>
      </x:c>
      <x:c r="H25" s="30" t="str"/>
      <x:c r="I25" s="53"/>
      <x:c r="J25" s="30" t="str"/>
      <x:c r="K25" s="30" t="str"/>
      <x:c r="L25" s="30" t="str"/>
      <x:c r="M25" s="30" t="str"/>
      <x:c r="N25" s="30" t="str"/>
    </x:row>
    <x:row r="26">
      <x:c r="A26" s="30" t="str"/>
      <x:c r="B26" s="30" t="str">
        <x:v>BCE-016</x:v>
      </x:c>
      <x:c r="C26" s="30" t="str">
        <x:v>Prepare</x:v>
      </x:c>
      <x:c r="D26" s="30" t="str">
        <x:v>Observers</x:v>
      </x:c>
      <x:c r="E26" s="30" t="str">
        <x:v>Observers/evaluators are assigned and understand evidence expectations.</x:v>
      </x:c>
      <x:c r="F26" s="30" t="str">
        <x:v>Observer plan</x:v>
      </x:c>
      <x:c r="G26" s="30" t="str">
        <x:v>Medium</x:v>
      </x:c>
      <x:c r="H26" s="30" t="str"/>
      <x:c r="I26" s="53"/>
      <x:c r="J26" s="30" t="str"/>
      <x:c r="K26" s="30" t="str"/>
      <x:c r="L26" s="30" t="str"/>
      <x:c r="M26" s="30" t="str"/>
      <x:c r="N26" s="30" t="str"/>
    </x:row>
    <x:row r="27">
      <x:c r="A27" s="30" t="str"/>
      <x:c r="B27" s="30" t="str">
        <x:v>BCE-017</x:v>
      </x:c>
      <x:c r="C27" s="30" t="str">
        <x:v>Prepare</x:v>
      </x:c>
      <x:c r="D27" s="30" t="str">
        <x:v>Controllers</x:v>
      </x:c>
      <x:c r="E27" s="30" t="str">
        <x:v>Controllers are briefed on injects, pacing and stop conditions.</x:v>
      </x:c>
      <x:c r="F27" s="30" t="str">
        <x:v>Controller briefing</x:v>
      </x:c>
      <x:c r="G27" s="30" t="str">
        <x:v>Medium</x:v>
      </x:c>
      <x:c r="H27" s="30" t="str"/>
      <x:c r="I27" s="53"/>
      <x:c r="J27" s="30" t="str"/>
      <x:c r="K27" s="30" t="str"/>
      <x:c r="L27" s="30" t="str"/>
      <x:c r="M27" s="30" t="str"/>
      <x:c r="N27" s="30" t="str"/>
    </x:row>
    <x:row r="28">
      <x:c r="A28" s="30" t="str"/>
      <x:c r="B28" s="30" t="str">
        <x:v>BCE-018</x:v>
      </x:c>
      <x:c r="C28" s="30" t="str">
        <x:v>Prepare</x:v>
      </x:c>
      <x:c r="D28" s="30" t="str">
        <x:v>Facilities / Tools</x:v>
      </x:c>
      <x:c r="E28" s="30" t="str">
        <x:v>Rooms, platforms, phones, collaboration tools and materials are ready.</x:v>
      </x:c>
      <x:c r="F28" s="30" t="str">
        <x:v>Readiness check</x:v>
      </x:c>
      <x:c r="G28" s="30" t="str">
        <x:v>Medium</x:v>
      </x:c>
      <x:c r="H28" s="30" t="str"/>
      <x:c r="I28" s="53"/>
      <x:c r="J28" s="30" t="str"/>
      <x:c r="K28" s="30" t="str"/>
      <x:c r="L28" s="30" t="str"/>
      <x:c r="M28" s="30" t="str"/>
      <x:c r="N28" s="30" t="str"/>
    </x:row>
    <x:row r="29">
      <x:c r="A29" s="30" t="str"/>
      <x:c r="B29" s="30" t="str">
        <x:v>BCE-019</x:v>
      </x:c>
      <x:c r="C29" s="30" t="str">
        <x:v>Prepare</x:v>
      </x:c>
      <x:c r="D29" s="30" t="str">
        <x:v>Plans / Data</x:v>
      </x:c>
      <x:c r="E29" s="30" t="str">
        <x:v>Required plans, contact lists and test data are available.</x:v>
      </x:c>
      <x:c r="F29" s="30" t="str">
        <x:v>Material pack</x:v>
      </x:c>
      <x:c r="G29" s="30" t="str">
        <x:v>High</x:v>
      </x:c>
      <x:c r="H29" s="30" t="str"/>
      <x:c r="I29" s="53"/>
      <x:c r="J29" s="30" t="str"/>
      <x:c r="K29" s="30" t="str"/>
      <x:c r="L29" s="30" t="str"/>
      <x:c r="M29" s="30" t="str"/>
      <x:c r="N29" s="30" t="str"/>
    </x:row>
    <x:row r="30">
      <x:c r="A30" s="30" t="str"/>
      <x:c r="B30" s="30" t="str">
        <x:v>BCE-020</x:v>
      </x:c>
      <x:c r="C30" s="30" t="str">
        <x:v>Prepare</x:v>
      </x:c>
      <x:c r="D30" s="30" t="str">
        <x:v>External Parties</x:v>
      </x:c>
      <x:c r="E30" s="30" t="str">
        <x:v>External participants/suppliers are coordinated where relevant.</x:v>
      </x:c>
      <x:c r="F30" s="30" t="str">
        <x:v>Participation confirmation</x:v>
      </x:c>
      <x:c r="G30" s="30" t="str">
        <x:v>Medium</x:v>
      </x:c>
      <x:c r="H30" s="30" t="str"/>
      <x:c r="I30" s="53"/>
      <x:c r="J30" s="30" t="str"/>
      <x:c r="K30" s="30" t="str"/>
      <x:c r="L30" s="30" t="str"/>
      <x:c r="M30" s="30" t="str"/>
      <x:c r="N30" s="30" t="str"/>
    </x:row>
    <x:row r="31">
      <x:c r="A31" s="30" t="str"/>
      <x:c r="B31" s="30" t="str">
        <x:v>BCE-021</x:v>
      </x:c>
      <x:c r="C31" s="30" t="str">
        <x:v>Prepare</x:v>
      </x:c>
      <x:c r="D31" s="30" t="str">
        <x:v>Go / No-Go</x:v>
      </x:c>
      <x:c r="E31" s="30" t="str">
        <x:v>Final readiness and authorization are completed before start.</x:v>
      </x:c>
      <x:c r="F31" s="30" t="str">
        <x:v>Go/no-go approval</x:v>
      </x:c>
      <x:c r="G31" s="30" t="str">
        <x:v>High</x:v>
      </x:c>
      <x:c r="H31" s="30" t="str"/>
      <x:c r="I31" s="53"/>
      <x:c r="J31" s="30" t="str"/>
      <x:c r="K31" s="30" t="str"/>
      <x:c r="L31" s="30" t="str"/>
      <x:c r="M31" s="30" t="str"/>
      <x:c r="N31" s="30" t="str"/>
    </x:row>
    <x:row r="32">
      <x:c r="A32" s="30" t="str"/>
      <x:c r="B32" s="30" t="str">
        <x:v>BCE-022</x:v>
      </x:c>
      <x:c r="C32" s="30" t="str">
        <x:v>Conduct</x:v>
      </x:c>
      <x:c r="D32" s="30" t="str">
        <x:v>Start / Briefing</x:v>
      </x:c>
      <x:c r="E32" s="30" t="str">
        <x:v>Exercise starts with clear rules, objectives, safety controls and communications.</x:v>
      </x:c>
      <x:c r="F32" s="30" t="str">
        <x:v>Opening briefing</x:v>
      </x:c>
      <x:c r="G32" s="30" t="str">
        <x:v>Medium</x:v>
      </x:c>
      <x:c r="H32" s="30" t="str"/>
      <x:c r="I32" s="53"/>
      <x:c r="J32" s="30" t="str"/>
      <x:c r="K32" s="30" t="str"/>
      <x:c r="L32" s="30" t="str"/>
      <x:c r="M32" s="30" t="str"/>
      <x:c r="N32" s="30" t="str"/>
    </x:row>
    <x:row r="33">
      <x:c r="A33" s="30" t="str"/>
      <x:c r="B33" s="30" t="str">
        <x:v>BCE-023</x:v>
      </x:c>
      <x:c r="C33" s="30" t="str">
        <x:v>Conduct</x:v>
      </x:c>
      <x:c r="D33" s="30" t="str">
        <x:v>Activation</x:v>
      </x:c>
      <x:c r="E33" s="30" t="str">
        <x:v>Participants identify and execute the expected activation process.</x:v>
      </x:c>
      <x:c r="F33" s="30" t="str">
        <x:v>Observation notes</x:v>
      </x:c>
      <x:c r="G33" s="30" t="str">
        <x:v>High</x:v>
      </x:c>
      <x:c r="H33" s="30" t="str"/>
      <x:c r="I33" s="53"/>
      <x:c r="J33" s="30" t="str"/>
      <x:c r="K33" s="30" t="str"/>
      <x:c r="L33" s="30" t="str"/>
      <x:c r="M33" s="30" t="str"/>
      <x:c r="N33" s="30" t="str"/>
    </x:row>
    <x:row r="34">
      <x:c r="A34" s="30" t="str"/>
      <x:c r="B34" s="30" t="str">
        <x:v>BCE-024</x:v>
      </x:c>
      <x:c r="C34" s="30" t="str">
        <x:v>Conduct</x:v>
      </x:c>
      <x:c r="D34" s="30" t="str">
        <x:v>Decision-Making</x:v>
      </x:c>
      <x:c r="E34" s="30" t="str">
        <x:v>Decisions, assumptions, priorities and escalations are observable and recorded.</x:v>
      </x:c>
      <x:c r="F34" s="30" t="str">
        <x:v>Decision log</x:v>
      </x:c>
      <x:c r="G34" s="30" t="str">
        <x:v>High</x:v>
      </x:c>
      <x:c r="H34" s="30" t="str"/>
      <x:c r="I34" s="53"/>
      <x:c r="J34" s="30" t="str"/>
      <x:c r="K34" s="30" t="str"/>
      <x:c r="L34" s="30" t="str"/>
      <x:c r="M34" s="30" t="str"/>
      <x:c r="N34" s="30" t="str"/>
    </x:row>
    <x:row r="35">
      <x:c r="A35" s="30" t="str"/>
      <x:c r="B35" s="30" t="str">
        <x:v>BCE-025</x:v>
      </x:c>
      <x:c r="C35" s="30" t="str">
        <x:v>Conduct</x:v>
      </x:c>
      <x:c r="D35" s="30" t="str">
        <x:v>Continuity Actions</x:v>
      </x:c>
      <x:c r="E35" s="30" t="str">
        <x:v>Teams execute or demonstrate required continuity/workaround actions.</x:v>
      </x:c>
      <x:c r="F35" s="30" t="str">
        <x:v>Action evidence</x:v>
      </x:c>
      <x:c r="G35" s="30" t="str">
        <x:v>High</x:v>
      </x:c>
      <x:c r="H35" s="30" t="str"/>
      <x:c r="I35" s="53"/>
      <x:c r="J35" s="30" t="str"/>
      <x:c r="K35" s="30" t="str"/>
      <x:c r="L35" s="30" t="str"/>
      <x:c r="M35" s="30" t="str"/>
      <x:c r="N35" s="30" t="str"/>
    </x:row>
    <x:row r="36">
      <x:c r="A36" s="30" t="str"/>
      <x:c r="B36" s="30" t="str">
        <x:v>BCE-026</x:v>
      </x:c>
      <x:c r="C36" s="30" t="str">
        <x:v>Conduct</x:v>
      </x:c>
      <x:c r="D36" s="30" t="str">
        <x:v>Recovery Actions</x:v>
      </x:c>
      <x:c r="E36" s="30" t="str">
        <x:v>Teams demonstrate recovery sequencing and dependency coordination.</x:v>
      </x:c>
      <x:c r="F36" s="30" t="str">
        <x:v>Recovery evidence</x:v>
      </x:c>
      <x:c r="G36" s="30" t="str">
        <x:v>High</x:v>
      </x:c>
      <x:c r="H36" s="30" t="str"/>
      <x:c r="I36" s="53"/>
      <x:c r="J36" s="30" t="str"/>
      <x:c r="K36" s="30" t="str"/>
      <x:c r="L36" s="30" t="str"/>
      <x:c r="M36" s="30" t="str"/>
      <x:c r="N36" s="30" t="str"/>
    </x:row>
    <x:row r="37">
      <x:c r="A37" s="30" t="str"/>
      <x:c r="B37" s="30" t="str">
        <x:v>BCE-027</x:v>
      </x:c>
      <x:c r="C37" s="30" t="str">
        <x:v>Conduct</x:v>
      </x:c>
      <x:c r="D37" s="30" t="str">
        <x:v>Communications</x:v>
      </x:c>
      <x:c r="E37" s="30" t="str">
        <x:v>Internal/external communication steps are tested where in scope.</x:v>
      </x:c>
      <x:c r="F37" s="30" t="str">
        <x:v>Communication evidence</x:v>
      </x:c>
      <x:c r="G37" s="30" t="str">
        <x:v>Medium</x:v>
      </x:c>
      <x:c r="H37" s="30" t="str"/>
      <x:c r="I37" s="53"/>
      <x:c r="J37" s="30" t="str"/>
      <x:c r="K37" s="30" t="str"/>
      <x:c r="L37" s="30" t="str"/>
      <x:c r="M37" s="30" t="str"/>
      <x:c r="N37" s="30" t="str"/>
    </x:row>
    <x:row r="38">
      <x:c r="A38" s="30" t="str"/>
      <x:c r="B38" s="30" t="str">
        <x:v>BCE-028</x:v>
      </x:c>
      <x:c r="C38" s="30" t="str">
        <x:v>Conduct</x:v>
      </x:c>
      <x:c r="D38" s="30" t="str">
        <x:v>Time Objectives</x:v>
      </x:c>
      <x:c r="E38" s="30" t="str">
        <x:v>Performance against relevant recovery time expectations is measured where practicable.</x:v>
      </x:c>
      <x:c r="F38" s="30" t="str">
        <x:v>Timing record</x:v>
      </x:c>
      <x:c r="G38" s="30" t="str">
        <x:v>High</x:v>
      </x:c>
      <x:c r="H38" s="30" t="str"/>
      <x:c r="I38" s="53"/>
      <x:c r="J38" s="30" t="str"/>
      <x:c r="K38" s="30" t="str"/>
      <x:c r="L38" s="30" t="str"/>
      <x:c r="M38" s="30" t="str"/>
      <x:c r="N38" s="30" t="str"/>
    </x:row>
    <x:row r="39">
      <x:c r="A39" s="30" t="str"/>
      <x:c r="B39" s="30" t="str">
        <x:v>BCE-029</x:v>
      </x:c>
      <x:c r="C39" s="30" t="str">
        <x:v>Conduct</x:v>
      </x:c>
      <x:c r="D39" s="30" t="str">
        <x:v>Controller Safety</x:v>
      </x:c>
      <x:c r="E39" s="30" t="str">
        <x:v>Controllers intervene if stop conditions or unintended impacts occur.</x:v>
      </x:c>
      <x:c r="F39" s="30" t="str">
        <x:v>Controller log</x:v>
      </x:c>
      <x:c r="G39" s="30" t="str">
        <x:v>High</x:v>
      </x:c>
      <x:c r="H39" s="30" t="str"/>
      <x:c r="I39" s="53"/>
      <x:c r="J39" s="30" t="str"/>
      <x:c r="K39" s="30" t="str"/>
      <x:c r="L39" s="30" t="str"/>
      <x:c r="M39" s="30" t="str"/>
      <x:c r="N39" s="30" t="str"/>
    </x:row>
    <x:row r="40">
      <x:c r="A40" s="30" t="str"/>
      <x:c r="B40" s="30" t="str">
        <x:v>BCE-030</x:v>
      </x:c>
      <x:c r="C40" s="30" t="str">
        <x:v>Conduct</x:v>
      </x:c>
      <x:c r="D40" s="30" t="str">
        <x:v>Evidence Capture</x:v>
      </x:c>
      <x:c r="E40" s="30" t="str">
        <x:v>Observers capture clear evidence against objectives/criteria.</x:v>
      </x:c>
      <x:c r="F40" s="30" t="str">
        <x:v>Observation forms</x:v>
      </x:c>
      <x:c r="G40" s="30" t="str">
        <x:v>Medium</x:v>
      </x:c>
      <x:c r="H40" s="30" t="str"/>
      <x:c r="I40" s="53"/>
      <x:c r="J40" s="30" t="str"/>
      <x:c r="K40" s="30" t="str"/>
      <x:c r="L40" s="30" t="str"/>
      <x:c r="M40" s="30" t="str"/>
      <x:c r="N40" s="30" t="str"/>
    </x:row>
    <x:row r="41">
      <x:c r="A41" s="30" t="str"/>
      <x:c r="B41" s="30" t="str">
        <x:v>BCE-031</x:v>
      </x:c>
      <x:c r="C41" s="30" t="str">
        <x:v>Evaluate</x:v>
      </x:c>
      <x:c r="D41" s="30" t="str">
        <x:v>Hot Debrief</x:v>
      </x:c>
      <x:c r="E41" s="30" t="str">
        <x:v>A prompt participant debrief captures immediate observations.</x:v>
      </x:c>
      <x:c r="F41" s="30" t="str">
        <x:v>Hot debrief notes</x:v>
      </x:c>
      <x:c r="G41" s="30" t="str">
        <x:v>Medium</x:v>
      </x:c>
      <x:c r="H41" s="30" t="str"/>
      <x:c r="I41" s="53"/>
      <x:c r="J41" s="30" t="str"/>
      <x:c r="K41" s="30" t="str"/>
      <x:c r="L41" s="30" t="str"/>
      <x:c r="M41" s="30" t="str"/>
      <x:c r="N41" s="30" t="str"/>
    </x:row>
    <x:row r="42">
      <x:c r="A42" s="30" t="str"/>
      <x:c r="B42" s="30" t="str">
        <x:v>BCE-032</x:v>
      </x:c>
      <x:c r="C42" s="30" t="str">
        <x:v>Evaluate</x:v>
      </x:c>
      <x:c r="D42" s="30" t="str">
        <x:v>Objective Assessment</x:v>
      </x:c>
      <x:c r="E42" s="30" t="str">
        <x:v>Performance is evaluated against each objective and success criterion.</x:v>
      </x:c>
      <x:c r="F42" s="30" t="str">
        <x:v>Evaluation matrix</x:v>
      </x:c>
      <x:c r="G42" s="30" t="str">
        <x:v>High</x:v>
      </x:c>
      <x:c r="H42" s="30" t="str"/>
      <x:c r="I42" s="53"/>
      <x:c r="J42" s="30" t="str"/>
      <x:c r="K42" s="30" t="str"/>
      <x:c r="L42" s="30" t="str"/>
      <x:c r="M42" s="30" t="str"/>
      <x:c r="N42" s="30" t="str"/>
    </x:row>
    <x:row r="43">
      <x:c r="A43" s="30" t="str"/>
      <x:c r="B43" s="30" t="str">
        <x:v>BCE-033</x:v>
      </x:c>
      <x:c r="C43" s="30" t="str">
        <x:v>Evaluate</x:v>
      </x:c>
      <x:c r="D43" s="30" t="str">
        <x:v>Strengths</x:v>
      </x:c>
      <x:c r="E43" s="30" t="str">
        <x:v>Effective practices and strengths are recorded.</x:v>
      </x:c>
      <x:c r="F43" s="30" t="str">
        <x:v>Exercise report</x:v>
      </x:c>
      <x:c r="G43" s="30" t="str">
        <x:v>Low</x:v>
      </x:c>
      <x:c r="H43" s="30" t="str"/>
      <x:c r="I43" s="53"/>
      <x:c r="J43" s="30" t="str"/>
      <x:c r="K43" s="30" t="str"/>
      <x:c r="L43" s="30" t="str"/>
      <x:c r="M43" s="30" t="str"/>
      <x:c r="N43" s="30" t="str"/>
    </x:row>
    <x:row r="44">
      <x:c r="A44" s="30" t="str"/>
      <x:c r="B44" s="30" t="str">
        <x:v>BCE-034</x:v>
      </x:c>
      <x:c r="C44" s="30" t="str">
        <x:v>Evaluate</x:v>
      </x:c>
      <x:c r="D44" s="30" t="str">
        <x:v>Gaps</x:v>
      </x:c>
      <x:c r="E44" s="30" t="str">
        <x:v>Capability gaps and failed assumptions are documented with evidence.</x:v>
      </x:c>
      <x:c r="F44" s="30" t="str">
        <x:v>Exercise report</x:v>
      </x:c>
      <x:c r="G44" s="30" t="str">
        <x:v>High</x:v>
      </x:c>
      <x:c r="H44" s="30" t="str"/>
      <x:c r="I44" s="53"/>
      <x:c r="J44" s="30" t="str"/>
      <x:c r="K44" s="30" t="str"/>
      <x:c r="L44" s="30" t="str"/>
      <x:c r="M44" s="30" t="str"/>
      <x:c r="N44" s="30" t="str"/>
    </x:row>
    <x:row r="45">
      <x:c r="A45" s="30" t="str"/>
      <x:c r="B45" s="30" t="str">
        <x:v>BCE-035</x:v>
      </x:c>
      <x:c r="C45" s="30" t="str">
        <x:v>Evaluate</x:v>
      </x:c>
      <x:c r="D45" s="30" t="str">
        <x:v>Root Cause</x:v>
      </x:c>
      <x:c r="E45" s="30" t="str">
        <x:v>Material recurring/systemic issues are evaluated for cause.</x:v>
      </x:c>
      <x:c r="F45" s="30" t="str">
        <x:v>Root-cause record</x:v>
      </x:c>
      <x:c r="G45" s="30" t="str">
        <x:v>High</x:v>
      </x:c>
      <x:c r="H45" s="30" t="str"/>
      <x:c r="I45" s="53"/>
      <x:c r="J45" s="30" t="str"/>
      <x:c r="K45" s="30" t="str"/>
      <x:c r="L45" s="30" t="str"/>
      <x:c r="M45" s="30" t="str"/>
      <x:c r="N45" s="30" t="str"/>
    </x:row>
    <x:row r="46">
      <x:c r="A46" s="30" t="str"/>
      <x:c r="B46" s="30" t="str">
        <x:v>BCE-036</x:v>
      </x:c>
      <x:c r="C46" s="30" t="str">
        <x:v>Improve</x:v>
      </x:c>
      <x:c r="D46" s="30" t="str">
        <x:v>Action Plan</x:v>
      </x:c>
      <x:c r="E46" s="30" t="str">
        <x:v>Improvement actions have owners, priorities and due dates.</x:v>
      </x:c>
      <x:c r="F46" s="30" t="str">
        <x:v>Action tracker</x:v>
      </x:c>
      <x:c r="G46" s="30" t="str">
        <x:v>High</x:v>
      </x:c>
      <x:c r="H46" s="30" t="str"/>
      <x:c r="I46" s="53"/>
      <x:c r="J46" s="30" t="str"/>
      <x:c r="K46" s="30" t="str"/>
      <x:c r="L46" s="30" t="str"/>
      <x:c r="M46" s="30" t="str"/>
      <x:c r="N46" s="30" t="str"/>
    </x:row>
    <x:row r="47">
      <x:c r="A47" s="30" t="str"/>
      <x:c r="B47" s="30" t="str">
        <x:v>BCE-037</x:v>
      </x:c>
      <x:c r="C47" s="30" t="str">
        <x:v>Improve</x:v>
      </x:c>
      <x:c r="D47" s="30" t="str">
        <x:v>Plan Updates</x:v>
      </x:c>
      <x:c r="E47" s="30" t="str">
        <x:v>Relevant plans, contacts and procedures are updated.</x:v>
      </x:c>
      <x:c r="F47" s="30" t="str">
        <x:v>Revised plans</x:v>
      </x:c>
      <x:c r="G47" s="30" t="str">
        <x:v>High</x:v>
      </x:c>
      <x:c r="H47" s="30" t="str"/>
      <x:c r="I47" s="53"/>
      <x:c r="J47" s="30" t="str"/>
      <x:c r="K47" s="30" t="str"/>
      <x:c r="L47" s="30" t="str"/>
      <x:c r="M47" s="30" t="str"/>
      <x:c r="N47" s="30" t="str"/>
    </x:row>
    <x:row r="48">
      <x:c r="A48" s="30" t="str"/>
      <x:c r="B48" s="30" t="str">
        <x:v>BCE-038</x:v>
      </x:c>
      <x:c r="C48" s="30" t="str">
        <x:v>Improve</x:v>
      </x:c>
      <x:c r="D48" s="30" t="str">
        <x:v>BIA / Risk Updates</x:v>
      </x:c>
      <x:c r="E48" s="30" t="str">
        <x:v>BIA, risks, strategies or supplier assumptions are updated where lessons require it.</x:v>
      </x:c>
      <x:c r="F48" s="30" t="str">
        <x:v>Updated BIA/risk records</x:v>
      </x:c>
      <x:c r="G48" s="30" t="str">
        <x:v>High</x:v>
      </x:c>
      <x:c r="H48" s="30" t="str"/>
      <x:c r="I48" s="53"/>
      <x:c r="J48" s="30" t="str"/>
      <x:c r="K48" s="30" t="str"/>
      <x:c r="L48" s="30" t="str"/>
      <x:c r="M48" s="30" t="str"/>
      <x:c r="N48" s="30" t="str"/>
    </x:row>
    <x:row r="49">
      <x:c r="A49" s="30" t="str"/>
      <x:c r="B49" s="30" t="str">
        <x:v>BCE-039</x:v>
      </x:c>
      <x:c r="C49" s="30" t="str">
        <x:v>Improve</x:v>
      </x:c>
      <x:c r="D49" s="30" t="str">
        <x:v>Verification</x:v>
      </x:c>
      <x:c r="E49" s="30" t="str">
        <x:v>Material actions are verified for completion/effectiveness.</x:v>
      </x:c>
      <x:c r="F49" s="30" t="str">
        <x:v>Closure evidence</x:v>
      </x:c>
      <x:c r="G49" s="30" t="str">
        <x:v>High</x:v>
      </x:c>
      <x:c r="H49" s="30" t="str"/>
      <x:c r="I49" s="53"/>
      <x:c r="J49" s="30" t="str"/>
      <x:c r="K49" s="30" t="str"/>
      <x:c r="L49" s="30" t="str"/>
      <x:c r="M49" s="30" t="str"/>
      <x:c r="N49" s="30" t="str"/>
    </x:row>
    <x:row r="50">
      <x:c r="A50" s="30" t="str"/>
      <x:c r="B50" s="30" t="str">
        <x:v>BCE-040</x:v>
      </x:c>
      <x:c r="C50" s="30" t="str">
        <x:v>Improve</x:v>
      </x:c>
      <x:c r="D50" s="30" t="str">
        <x:v>Programme Learning</x:v>
      </x:c>
      <x:c r="E50" s="30" t="str">
        <x:v>Lessons are incorporated into the future exercise programme and management review.</x:v>
      </x:c>
      <x:c r="F50" s="30" t="str">
        <x:v>Programme update / review input</x:v>
      </x:c>
      <x:c r="G50" s="30" t="str">
        <x:v>Medium</x:v>
      </x:c>
      <x:c r="H50" s="30" t="str"/>
      <x:c r="I50" s="53"/>
      <x:c r="J50" s="30" t="str"/>
      <x:c r="K50" s="30" t="str"/>
      <x:c r="L50" s="30" t="str"/>
      <x:c r="M50" s="30" t="str"/>
      <x:c r="N50" s="30" t="str"/>
    </x:row>
  </x:sheetData>
  <x:mergeCells>
    <x:mergeCell ref="A1:N1"/>
    <x:mergeCell ref="A2:N2"/>
    <x:mergeCell ref="A3:N3"/>
    <x:mergeCell ref="A4:N4"/>
  </x:mergeCells>
  <x:conditionalFormatting sqref="G6:G50">
    <x:cfRule type="expression" dxfId="0" priority="1">
      <x:formula>G6="Completed"</x:formula>
    </x:cfRule>
    <x:cfRule type="expression" dxfId="1" priority="2">
      <x:formula>G6="Closed"</x:formula>
    </x:cfRule>
    <x:cfRule type="expression" dxfId="2" priority="3">
      <x:formula>G6="Low"</x:formula>
    </x:cfRule>
    <x:cfRule type="expression" dxfId="3" priority="4">
      <x:formula>G6="In Progress"</x:formula>
    </x:cfRule>
    <x:cfRule type="expression" dxfId="4" priority="5">
      <x:formula>G6="Medium"</x:formula>
    </x:cfRule>
    <x:cfRule type="expression" dxfId="5" priority="6">
      <x:formula>G6="Open"</x:formula>
    </x:cfRule>
    <x:cfRule type="expression" dxfId="6" priority="7">
      <x:formula>G6="Blocked"</x:formula>
    </x:cfRule>
    <x:cfRule type="expression" dxfId="7" priority="8">
      <x:formula>G6="High"</x:formula>
    </x:cfRule>
    <x:cfRule type="expression" dxfId="8" priority="9">
      <x:formula>G6="Not Started"</x:formula>
    </x:cfRule>
    <x:cfRule type="expression" dxfId="9" priority="10">
      <x:formula>G6="N/A"</x:formula>
    </x:cfRule>
  </x:conditionalFormatting>
  <x:conditionalFormatting sqref="J6:J50">
    <x:cfRule type="expression" dxfId="10" priority="11">
      <x:formula>J6="Completed"</x:formula>
    </x:cfRule>
    <x:cfRule type="expression" dxfId="11" priority="12">
      <x:formula>J6="Closed"</x:formula>
    </x:cfRule>
    <x:cfRule type="expression" dxfId="12" priority="13">
      <x:formula>J6="Low"</x:formula>
    </x:cfRule>
    <x:cfRule type="expression" dxfId="13" priority="14">
      <x:formula>J6="In Progress"</x:formula>
    </x:cfRule>
    <x:cfRule type="expression" dxfId="14" priority="15">
      <x:formula>J6="Medium"</x:formula>
    </x:cfRule>
    <x:cfRule type="expression" dxfId="15" priority="16">
      <x:formula>J6="Open"</x:formula>
    </x:cfRule>
    <x:cfRule type="expression" dxfId="16" priority="17">
      <x:formula>J6="Blocked"</x:formula>
    </x:cfRule>
    <x:cfRule type="expression" dxfId="17" priority="18">
      <x:formula>J6="High"</x:formula>
    </x:cfRule>
    <x:cfRule type="expression" dxfId="18" priority="19">
      <x:formula>J6="Not Started"</x:formula>
    </x:cfRule>
    <x:cfRule type="expression" dxfId="19" priority="20">
      <x:formula>J6="N/A"</x:formula>
    </x:cfRule>
  </x:conditionalFormatting>
  <x:dataValidations count="4">
    <x:dataValidation type="list" sqref="A6:A50">
      <x:formula1>"Example Data,Actual Data"</x:formula1>
    </x:dataValidation>
    <x:dataValidation type="list" sqref="C6:C50">
      <x:formula1>"Plan,Design,Prepare,Conduct,Evaluate,Improve"</x:formula1>
    </x:dataValidation>
    <x:dataValidation type="list" sqref="G6:G50">
      <x:formula1>"High,Medium,Low"</x:formula1>
    </x:dataValidation>
    <x:dataValidation type="list" sqref="J6:J50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8cf2ee5d5f4f7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Business Continuity Exercise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IF(COUNTIF('Exercise Checklist'!$A$6:$A$50,"Actual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COUNTIF('Exercise Checklist'!$A$6:$A$50,"Actual Data")</x:f>
        <x:v>0</x:v>
      </x:c>
    </x:row>
    <x:row r="9">
      <x:c r="A9" s="22" t="str">
        <x:v>Completed</x:v>
      </x:c>
      <x:c r="B9" s="64" t="n">
        <x:f>COUNTIFS('Exercise Checklist'!$A$6:$A$50,"Actual Data",'Exercise Checklist'!$J$6:$J$50,"Completed")</x:f>
        <x:v>0</x:v>
      </x:c>
    </x:row>
    <x:row r="10">
      <x:c r="A10" s="22" t="str">
        <x:v>In Progress</x:v>
      </x:c>
      <x:c r="B10" s="64" t="n">
        <x:f>COUNTIFS('Exercise Checklist'!$A$6:$A$50,"Actual Data",'Exercise Checklist'!$J$6:$J$50,"In Progress")</x:f>
        <x:v>0</x:v>
      </x:c>
    </x:row>
    <x:row r="11">
      <x:c r="A11" s="22" t="str">
        <x:v>Blocked</x:v>
      </x:c>
      <x:c r="B11" s="64" t="n">
        <x:f>COUNTIFS('Exercise Checklist'!$A$6:$A$50,"Actual Data",'Exercise Checklist'!$J$6:$J$50,"Blocked")</x:f>
        <x:v>0</x:v>
      </x:c>
    </x:row>
    <x:row r="12">
      <x:c r="A12" s="22" t="str">
        <x:v>Not Started</x:v>
      </x:c>
      <x:c r="B12" s="64" t="n">
        <x:f>COUNTIFS('Exercise Checklist'!$A$6:$A$50,"Actual Data",'Exercise Checklist'!$J$6:$J$50,"Not Started")</x:f>
        <x:v>0</x:v>
      </x:c>
    </x:row>
    <x:row r="13">
      <x:c r="A13" s="22" t="str">
        <x:v>High Priority Open</x:v>
      </x:c>
      <x:c r="B13" s="64" t="n">
        <x:f>COUNTIFS('Exercise Checklist'!$A$6:$A$50,"Actual Data",'Exercise Checklist'!$G$6:$G$50,"High",'Exercise Checklist'!$J$6:$J$50,"&lt;&gt;Completed",'Exercise Checklist'!$J$6:$J$50,"&lt;&gt;N/A")</x:f>
        <x:v>0</x:v>
      </x:c>
    </x:row>
    <x:row r="14">
      <x:c r="A14" s="22" t="str">
        <x:v>Conduct-phase Open</x:v>
      </x:c>
      <x:c r="B14" s="64" t="n">
        <x:f>COUNTIFS('Exercise Checklist'!$A$6:$A$50,"Actual Data",'Exercise Checklist'!$C$6:$C$50,"Conduct",'Exercise Checklist'!$J$6:$J$50,"&lt;&gt;Completed",'Exercise Checklist'!$J$6:$J$50,"&lt;&gt;N/A")</x:f>
        <x:v>0</x:v>
      </x:c>
    </x:row>
    <x:row r="15">
      <x:c r="A15" s="22" t="str">
        <x:v>Improve-phase Open</x:v>
      </x:c>
      <x:c r="B15" s="64" t="n">
        <x:f>COUNTIFS('Exercise Checklist'!$A$6:$A$50,"Actual Data",'Exercise Checklist'!$C$6:$C$50,"Improve",'Exercise Checklist'!$J$6:$J$50,"&lt;&gt;Completed",'Exercise Checklist'!$J$6:$J$50,"&lt;&gt;N/A")</x:f>
        <x:v>0</x:v>
      </x:c>
    </x:row>
    <x:row r="16">
      <x:c r="A16" s="22" t="str">
        <x:v>Example Rows (excluded)</x:v>
      </x:c>
      <x:c r="B16" s="64" t="n">
        <x:f>COUNTIF('Exercise Checklist'!$A$6:$A$50,"Example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394eea53c8df4db7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Exercise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IF(COUNTIF('Exercise Checklist'!$A$6:$A$50,"Actual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Phase</x:v>
      </x:c>
      <x:c r="E8" s="22" t="str">
        <x:v>Count</x:v>
      </x:c>
    </x:row>
    <x:row r="9">
      <x:c r="A9" t="str">
        <x:v>Not Started</x:v>
      </x:c>
      <x:c r="B9" t="n">
        <x:f>IF($B$6="Actual Data",COUNTIFS('Exercise Checklist'!$A$6:$A$50,"Actual Data",'Exercise Checklist'!$J$6:$J$50,A9),COUNTIFS('Exercise Checklist'!$A$6:$A$50,"Example Data",'Exercise Checklist'!$J$6:$J$50,A9))</x:f>
        <x:v>1</x:v>
      </x:c>
      <x:c r="D9" t="str">
        <x:v>Plan</x:v>
      </x:c>
      <x:c r="E9" t="n">
        <x:f>IF($B$6="Actual Data",COUNTIFS('Exercise Checklist'!$A$6:$A$50,"Actual Data",'Exercise Checklist'!$C$6:$C$50,D9),COUNTIFS('Exercise Checklist'!$A$6:$A$50,"Example Data",'Exercise Checklist'!$C$6:$C$50,D9))</x:f>
        <x:v>1</x:v>
      </x:c>
    </x:row>
    <x:row r="10">
      <x:c r="A10" t="str">
        <x:v>In Progress</x:v>
      </x:c>
      <x:c r="B10" t="n">
        <x:f>IF($B$6="Actual Data",COUNTIFS('Exercise Checklist'!$A$6:$A$50,"Actual Data",'Exercise Checklist'!$J$6:$J$50,A10),COUNTIFS('Exercise Checklist'!$A$6:$A$50,"Example Data",'Exercise Checklist'!$J$6:$J$50,A10))</x:f>
        <x:v>1</x:v>
      </x:c>
      <x:c r="D10" t="str">
        <x:v>Design</x:v>
      </x:c>
      <x:c r="E10" t="n">
        <x:f>IF($B$6="Actual Data",COUNTIFS('Exercise Checklist'!$A$6:$A$50,"Actual Data",'Exercise Checklist'!$C$6:$C$50,D10),COUNTIFS('Exercise Checklist'!$A$6:$A$50,"Example Data",'Exercise Checklist'!$C$6:$C$50,D10))</x:f>
        <x:v>1</x:v>
      </x:c>
    </x:row>
    <x:row r="11">
      <x:c r="A11" t="str">
        <x:v>Blocked</x:v>
      </x:c>
      <x:c r="B11" t="n">
        <x:f>IF($B$6="Actual Data",COUNTIFS('Exercise Checklist'!$A$6:$A$50,"Actual Data",'Exercise Checklist'!$J$6:$J$50,A11),COUNTIFS('Exercise Checklist'!$A$6:$A$50,"Example Data",'Exercise Checklist'!$J$6:$J$50,A11))</x:f>
        <x:v>1</x:v>
      </x:c>
      <x:c r="D11" t="str">
        <x:v>Prepare</x:v>
      </x:c>
      <x:c r="E11" t="n">
        <x:f>IF($B$6="Actual Data",COUNTIFS('Exercise Checklist'!$A$6:$A$50,"Actual Data",'Exercise Checklist'!$C$6:$C$50,D11),COUNTIFS('Exercise Checklist'!$A$6:$A$50,"Example Data",'Exercise Checklist'!$C$6:$C$50,D11))</x:f>
        <x:v>1</x:v>
      </x:c>
    </x:row>
    <x:row r="12">
      <x:c r="A12" t="str">
        <x:v>Completed</x:v>
      </x:c>
      <x:c r="B12" t="n">
        <x:f>IF($B$6="Actual Data",COUNTIFS('Exercise Checklist'!$A$6:$A$50,"Actual Data",'Exercise Checklist'!$J$6:$J$50,A12),COUNTIFS('Exercise Checklist'!$A$6:$A$50,"Example Data",'Exercise Checklist'!$J$6:$J$50,A12))</x:f>
        <x:v>2</x:v>
      </x:c>
      <x:c r="D12" t="str">
        <x:v>Conduct</x:v>
      </x:c>
      <x:c r="E12" t="n">
        <x:f>IF($B$6="Actual Data",COUNTIFS('Exercise Checklist'!$A$6:$A$50,"Actual Data",'Exercise Checklist'!$C$6:$C$50,D12),COUNTIFS('Exercise Checklist'!$A$6:$A$50,"Example Data",'Exercise Checklist'!$C$6:$C$50,D12))</x:f>
        <x:v>1</x:v>
      </x:c>
    </x:row>
    <x:row r="13">
      <x:c r="A13" t="str">
        <x:v>N/A</x:v>
      </x:c>
      <x:c r="B13" t="n">
        <x:f>IF($B$6="Actual Data",COUNTIFS('Exercise Checklist'!$A$6:$A$50,"Actual Data",'Exercise Checklist'!$J$6:$J$50,A13),COUNTIFS('Exercise Checklist'!$A$6:$A$50,"Example Data",'Exercise Checklist'!$J$6:$J$50,A13))</x:f>
        <x:v>0</x:v>
      </x:c>
      <x:c r="D13" t="str">
        <x:v>Evaluate</x:v>
      </x:c>
      <x:c r="E13" t="n">
        <x:f>IF($B$6="Actual Data",COUNTIFS('Exercise Checklist'!$A$6:$A$50,"Actual Data",'Exercise Checklist'!$C$6:$C$50,D13),COUNTIFS('Exercise Checklist'!$A$6:$A$50,"Example Data",'Exercise Checklist'!$C$6:$C$50,D13))</x:f>
        <x:v>0</x:v>
      </x:c>
    </x:row>
    <x:row r="14">
      <x:c r="D14" t="str">
        <x:v>Improve</x:v>
      </x:c>
      <x:c r="E14" t="n">
        <x:f>IF($B$6="Actual Data",COUNTIFS('Exercise Checklist'!$A$6:$A$50,"Actual Data",'Exercise Checklist'!$C$6:$C$50,D14),COUNTIFS('Exercise Checklist'!$A$6:$A$50,"Example Data",'Exercise Checklist'!$C$6:$C$50,D14))</x:f>
        <x:v>1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Phase</x:v>
      </x:c>
      <x:c r="B14" s="30" t="str">
        <x:v>Plan</x:v>
      </x:c>
      <x:c r="C14" s="30" t="str"/>
      <x:c r="D14" s="30" t="str"/>
    </x:row>
    <x:row r="15">
      <x:c r="A15" s="30" t="str">
        <x:v>Phase</x:v>
      </x:c>
      <x:c r="B15" s="30" t="str">
        <x:v>Design</x:v>
      </x:c>
      <x:c r="C15" s="30" t="str"/>
      <x:c r="D15" s="30" t="str"/>
    </x:row>
    <x:row r="16">
      <x:c r="A16" s="30" t="str">
        <x:v>Phase</x:v>
      </x:c>
      <x:c r="B16" s="30" t="str">
        <x:v>Prepare</x:v>
      </x:c>
      <x:c r="C16" s="30" t="str"/>
      <x:c r="D16" s="30" t="str"/>
    </x:row>
    <x:row r="17">
      <x:c r="A17" s="30" t="str">
        <x:v>Phase</x:v>
      </x:c>
      <x:c r="B17" s="30" t="str">
        <x:v>Conduct</x:v>
      </x:c>
      <x:c r="C17" s="30" t="str"/>
      <x:c r="D17" s="30" t="str"/>
    </x:row>
    <x:row r="18">
      <x:c r="A18" s="30" t="str">
        <x:v>Phase</x:v>
      </x:c>
      <x:c r="B18" s="30" t="str">
        <x:v>Evaluate</x:v>
      </x:c>
      <x:c r="C18" s="30" t="str"/>
      <x:c r="D18" s="30" t="str"/>
    </x:row>
    <x:row r="19">
      <x:c r="A19" s="30" t="str">
        <x:v>Phase</x:v>
      </x:c>
      <x:c r="B19" s="30" t="str">
        <x:v>Improve</x:v>
      </x:c>
      <x:c r="C19" s="30" t="str"/>
      <x:c r="D19" s="30" t="str"/>
    </x:row>
    <x:row r="20">
      <x:c r="A20" s="30" t="str">
        <x:v>Status</x:v>
      </x:c>
      <x:c r="B20" s="30" t="str">
        <x:v>Not Started</x:v>
      </x:c>
      <x:c r="C20" s="30" t="str"/>
      <x:c r="D20" s="30" t="str"/>
    </x:row>
    <x:row r="21">
      <x:c r="A21" s="30" t="str">
        <x:v>Status</x:v>
      </x:c>
      <x:c r="B21" s="30" t="str">
        <x:v>In Progress</x:v>
      </x:c>
      <x:c r="C21" s="30" t="str"/>
      <x:c r="D21" s="30" t="str"/>
    </x:row>
    <x:row r="22">
      <x:c r="A22" s="30" t="str">
        <x:v>Status</x:v>
      </x:c>
      <x:c r="B22" s="30" t="str">
        <x:v>Blocked</x:v>
      </x:c>
      <x:c r="C22" s="30" t="str"/>
      <x:c r="D22" s="30" t="str"/>
    </x:row>
    <x:row r="23">
      <x:c r="A23" s="30" t="str">
        <x:v>Status</x:v>
      </x:c>
      <x:c r="B23" s="30" t="str">
        <x:v>Completed</x:v>
      </x:c>
      <x:c r="C23" s="30" t="str"/>
      <x:c r="D23" s="30" t="str"/>
    </x:row>
    <x:row r="24">
      <x:c r="A24" s="30" t="str">
        <x:v>Status</x:v>
      </x:c>
      <x:c r="B24" s="30" t="str">
        <x:v>N/A</x:v>
      </x:c>
      <x:c r="C24" s="30" t="str"/>
      <x:c r="D24" s="30" t="str"/>
    </x:row>
    <x:row r="26" ht="30" customHeight="1">
      <x:c r="A26" s="37" t="str">
        <x:v>[Note] Organization-specific exercise safety, operational constraints, emergency contacts and scenario assumptions must be verified before controlled use.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BCMS-CHK-004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